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ernandezr\AppData\Local\Microsoft\Windows\INetCache\Content.Outlook\K6Q5BGVI\"/>
    </mc:Choice>
  </mc:AlternateContent>
  <xr:revisionPtr revIDLastSave="0" documentId="13_ncr:1_{1D91DCB2-FFAA-4074-A60E-6087A5B15859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2" i="5" s="1"/>
  <c r="A2" i="3"/>
  <c r="M63" i="2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6" l="1"/>
  <c r="O2" i="5"/>
  <c r="AC2" i="5" s="1"/>
  <c r="O2" i="4"/>
  <c r="AC2" i="4" s="1"/>
  <c r="AQ2" i="4" s="1"/>
  <c r="BE2" i="4" s="1"/>
</calcChain>
</file>

<file path=xl/sharedStrings.xml><?xml version="1.0" encoding="utf-8"?>
<sst xmlns="http://schemas.openxmlformats.org/spreadsheetml/2006/main" count="576" uniqueCount="144">
  <si>
    <t>MEXICAN STOCK EXCHANGE</t>
  </si>
  <si>
    <t>SEPTEMBER OPERATIONAL HIGHLIGHTS</t>
  </si>
  <si>
    <t>%</t>
  </si>
  <si>
    <t>QTD '24</t>
  </si>
  <si>
    <t>QTD '23</t>
  </si>
  <si>
    <t>YTD '24</t>
  </si>
  <si>
    <t>YTD '23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</si>
  <si>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</si>
  <si>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</si>
  <si>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</si>
  <si>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</si>
  <si>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</si>
  <si>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</si>
  <si>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</si>
  <si>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</si>
  <si>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</si>
  <si>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</si>
  <si>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</si>
  <si>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</si>
  <si>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</si>
  <si>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</si>
  <si>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</si>
  <si>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</si>
  <si>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</si>
  <si>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</si>
  <si>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</si>
  <si>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</si>
  <si>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</si>
  <si>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</si>
  <si>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</si>
  <si>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</si>
  <si>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</si>
  <si>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</si>
  <si>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</si>
  <si>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</si>
  <si>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</si>
  <si>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</si>
  <si>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</si>
  <si>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</si>
  <si>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</si>
  <si>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</si>
  <si>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</si>
  <si>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</si>
  <si>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</si>
  <si>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</si>
  <si>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</si>
  <si>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</si>
  <si>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</si>
  <si>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</si>
  <si>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</si>
  <si>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</si>
  <si>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</si>
  <si>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</si>
  <si>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</si>
  <si>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</si>
  <si>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</si>
  <si>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</si>
  <si>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</si>
  <si>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</si>
  <si>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</si>
  <si>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</si>
  <si>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</si>
  <si>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</si>
  <si>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</si>
  <si>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</si>
  <si>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</si>
  <si>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</si>
  <si>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</si>
  <si>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</si>
  <si>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</si>
  <si>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</si>
  <si>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</si>
  <si>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</si>
  <si>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</si>
  <si>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</si>
  <si>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</si>
  <si>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</si>
  <si>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</si>
  <si>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</si>
  <si>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</si>
  <si>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</si>
  <si>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</si>
  <si>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</si>
  <si>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</si>
  <si>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</si>
  <si>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</si>
  <si>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</si>
  <si>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</si>
  <si>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</si>
  <si>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</si>
  <si>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</si>
  <si>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</si>
  <si>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</si>
  <si>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</si>
  <si>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</si>
  <si>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</si>
  <si>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</si>
  <si>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DC24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</si>
  <si>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</si>
  <si>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</si>
  <si>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</si>
  <si>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</si>
  <si>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</si>
  <si>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</si>
  <si>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</si>
  <si>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</si>
  <si>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</si>
  <si>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</si>
  <si>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</si>
  <si>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</si>
  <si>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</si>
  <si>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</si>
  <si>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</si>
  <si>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</si>
  <si>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</si>
  <si>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</si>
  <si>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</si>
  <si>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</si>
  <si>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</si>
  <si>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</si>
  <si>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</si>
  <si>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</si>
  <si>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</si>
  <si>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</si>
  <si>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</si>
  <si>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</si>
  <si>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</si>
  <si>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</si>
  <si>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</si>
  <si>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</si>
  <si>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</si>
  <si>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</si>
  <si>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</si>
  <si>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</si>
  <si>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</si>
  <si>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</si>
  <si>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</si>
  <si>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</si>
  <si>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</si>
  <si>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</si>
  <si>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</si>
  <si>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</si>
  <si>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</si>
  <si>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Mexico City, Mexico, October 4th, 2024. Bolsa Mexicana de Valores, S.A.B. de C.V. (BMV: BOLSAA), today announced its trading volumes for the month of September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</si>
</sst>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74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7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3" fontId="11" fillId="0" borderId="23" xfId="0" applyNumberFormat="1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0" fontId="23" fillId="0" borderId="4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0" fillId="0" borderId="35" xfId="0" applyBorder="1"/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0" borderId="27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0" borderId="8" xfId="0" applyFont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5" borderId="42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  <xf numFmtId="0" fontId="23" fillId="0" borderId="5" xfId="0" applyFont="1" applyBorder="1" applyAlignment="1">
      <alignment horizontal="center" vertical="center"/>
    </xf>
    <xf numFmtId="0" fontId="0" fillId="0" borderId="44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90" zoomScaleNormal="90" workbookViewId="0">
      <selection activeCell="A2" sqref="A2"/>
    </sheetView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44" t="s">
        <v>143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</row>
    <row r="4" spans="1:24">
      <c r="A4" s="247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6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31"/>
      <c r="B6" s="132"/>
      <c r="C6" s="132"/>
      <c r="D6" s="166">
        <v>45536</v>
      </c>
      <c r="E6" s="166">
        <v>45505</v>
      </c>
      <c r="F6" s="167" t="s">
        <v>2</v>
      </c>
      <c r="G6" s="112"/>
      <c r="H6" s="166">
        <v>45170</v>
      </c>
      <c r="I6" s="167" t="s">
        <v>2</v>
      </c>
      <c r="J6" s="113"/>
      <c r="K6" s="114" t="s">
        <v>3</v>
      </c>
      <c r="L6" s="115" t="s">
        <v>4</v>
      </c>
      <c r="M6" s="167" t="s">
        <v>2</v>
      </c>
      <c r="N6" s="112"/>
      <c r="O6" s="115" t="s">
        <v>5</v>
      </c>
      <c r="P6" s="115" t="s">
        <v>6</v>
      </c>
      <c r="Q6" s="188" t="s">
        <v>2</v>
      </c>
    </row>
    <row r="7" spans="1:24">
      <c r="A7" s="133" t="s">
        <v>7</v>
      </c>
      <c r="B7" s="20"/>
      <c r="C7" s="20"/>
      <c r="D7" s="25"/>
      <c r="E7" s="25"/>
      <c r="F7" s="201"/>
      <c r="G7" s="203"/>
      <c r="H7" s="202" t="s">
        <v>8</v>
      </c>
      <c r="I7" s="168"/>
      <c r="J7" s="25"/>
      <c r="K7" s="173"/>
      <c r="L7" s="25"/>
      <c r="M7" s="168"/>
      <c r="N7" s="116"/>
      <c r="O7" s="25"/>
      <c r="P7" s="25"/>
      <c r="Q7" s="168"/>
    </row>
    <row r="8" spans="1:24">
      <c r="A8" s="134"/>
      <c r="B8" s="20"/>
      <c r="C8" s="135"/>
      <c r="D8" s="117"/>
      <c r="E8" s="117"/>
      <c r="F8" s="169"/>
      <c r="G8" s="116"/>
      <c r="H8" s="179"/>
      <c r="I8" s="169"/>
      <c r="J8" s="25"/>
      <c r="K8" s="174"/>
      <c r="L8" s="177"/>
      <c r="M8" s="169"/>
      <c r="N8" s="116"/>
      <c r="O8" s="177"/>
      <c r="P8" s="177"/>
      <c r="Q8" s="169"/>
    </row>
    <row r="9" spans="1:24">
      <c r="A9" s="134"/>
      <c r="B9" s="136" t="s">
        <v>9</v>
      </c>
      <c r="C9" s="20"/>
      <c r="D9" s="118"/>
      <c r="E9" s="118"/>
      <c r="F9" s="170"/>
      <c r="G9" s="218"/>
      <c r="H9" s="180"/>
      <c r="I9" s="170"/>
      <c r="J9" s="218"/>
      <c r="K9" s="175"/>
      <c r="L9" s="178"/>
      <c r="M9" s="170"/>
      <c r="N9" s="231"/>
      <c r="O9" s="178"/>
      <c r="P9" s="178"/>
      <c r="Q9" s="170"/>
    </row>
    <row r="10" spans="1:24">
      <c r="A10" s="134"/>
      <c r="B10" s="20" t="s">
        <v>10</v>
      </c>
      <c r="C10" s="20"/>
      <c r="D10" s="19">
        <v>12</v>
      </c>
      <c r="E10" s="19">
        <v>7</v>
      </c>
      <c r="F10" s="171">
        <v>0.71428571428571419</v>
      </c>
      <c r="G10" s="219"/>
      <c r="H10" s="119">
        <v>3</v>
      </c>
      <c r="I10" s="171">
        <v>3</v>
      </c>
      <c r="J10" s="219"/>
      <c r="K10" s="176">
        <v>22</v>
      </c>
      <c r="L10" s="182">
        <v>24</v>
      </c>
      <c r="M10" s="171">
        <v>-8.333333333333337E-2</v>
      </c>
      <c r="N10" s="232"/>
      <c r="O10" s="176">
        <v>61</v>
      </c>
      <c r="P10" s="182">
        <v>70</v>
      </c>
      <c r="Q10" s="171">
        <v>-0.12857142857142859</v>
      </c>
      <c r="S10" s="19"/>
      <c r="T10" s="182"/>
      <c r="U10" s="182"/>
      <c r="V10" s="238"/>
      <c r="W10" s="238"/>
      <c r="X10" s="238"/>
    </row>
    <row r="11" spans="1:24">
      <c r="A11" s="134"/>
      <c r="B11" s="20" t="s">
        <v>11</v>
      </c>
      <c r="C11" s="20"/>
      <c r="D11" s="19">
        <v>38212</v>
      </c>
      <c r="E11" s="19">
        <v>28500</v>
      </c>
      <c r="F11" s="171">
        <v>0.3407719298245615</v>
      </c>
      <c r="G11" s="219"/>
      <c r="H11" s="119">
        <v>5348</v>
      </c>
      <c r="I11" s="171">
        <v>6.1451009723261034</v>
      </c>
      <c r="J11" s="219"/>
      <c r="K11" s="176">
        <v>74937</v>
      </c>
      <c r="L11" s="182">
        <v>53923</v>
      </c>
      <c r="M11" s="171">
        <v>0.38970383695269167</v>
      </c>
      <c r="N11" s="232"/>
      <c r="O11" s="176">
        <v>221958</v>
      </c>
      <c r="P11" s="182">
        <v>218012</v>
      </c>
      <c r="Q11" s="171">
        <v>1.8099921105260149E-2</v>
      </c>
      <c r="S11" s="19"/>
      <c r="T11" s="182"/>
      <c r="U11" s="182"/>
      <c r="V11" s="238"/>
      <c r="W11" s="238"/>
      <c r="X11" s="238"/>
    </row>
    <row r="12" spans="1:24">
      <c r="A12" s="134"/>
      <c r="B12" s="20"/>
      <c r="C12" s="20"/>
      <c r="D12" s="19"/>
      <c r="E12" s="19"/>
      <c r="F12" s="172"/>
      <c r="G12" s="212"/>
      <c r="H12" s="119"/>
      <c r="I12" s="171"/>
      <c r="J12" s="212"/>
      <c r="K12" s="119"/>
      <c r="L12" s="19"/>
      <c r="M12" s="172"/>
      <c r="N12" s="223"/>
      <c r="O12" s="208"/>
      <c r="P12" s="208"/>
      <c r="Q12" s="172"/>
      <c r="S12" s="19"/>
      <c r="T12" s="19"/>
      <c r="U12" s="208"/>
      <c r="V12" s="238"/>
      <c r="W12" s="238"/>
      <c r="X12" s="238"/>
    </row>
    <row r="13" spans="1:24">
      <c r="A13" s="134"/>
      <c r="B13" s="136" t="s">
        <v>12</v>
      </c>
      <c r="C13" s="20"/>
      <c r="D13" s="19"/>
      <c r="E13" s="19"/>
      <c r="F13" s="172"/>
      <c r="G13" s="212"/>
      <c r="H13" s="119"/>
      <c r="I13" s="171"/>
      <c r="J13" s="212"/>
      <c r="K13" s="119"/>
      <c r="L13" s="19"/>
      <c r="M13" s="172"/>
      <c r="N13" s="223"/>
      <c r="O13" s="208"/>
      <c r="P13" s="208"/>
      <c r="Q13" s="172"/>
      <c r="S13" s="19"/>
      <c r="T13" s="19"/>
      <c r="U13" s="208"/>
      <c r="V13" s="238"/>
      <c r="W13" s="238"/>
      <c r="X13" s="238"/>
    </row>
    <row r="14" spans="1:24">
      <c r="A14" s="134"/>
      <c r="B14" s="20" t="s">
        <v>10</v>
      </c>
      <c r="C14" s="20"/>
      <c r="D14" s="208">
        <v>115</v>
      </c>
      <c r="E14" s="208">
        <v>135</v>
      </c>
      <c r="F14" s="171">
        <v>-0.14814814814814811</v>
      </c>
      <c r="G14" s="212"/>
      <c r="H14" s="240">
        <v>101</v>
      </c>
      <c r="I14" s="171">
        <v>0.13861386138613849</v>
      </c>
      <c r="J14" s="212"/>
      <c r="K14" s="176">
        <v>366</v>
      </c>
      <c r="L14" s="19">
        <v>327</v>
      </c>
      <c r="M14" s="171">
        <v>0.1192660550458715</v>
      </c>
      <c r="N14" s="223"/>
      <c r="O14" s="176">
        <v>1065</v>
      </c>
      <c r="P14" s="208">
        <v>940</v>
      </c>
      <c r="Q14" s="171">
        <v>0.1329787234042554</v>
      </c>
      <c r="S14" s="208"/>
      <c r="T14" s="182"/>
      <c r="U14" s="182"/>
      <c r="V14" s="238"/>
      <c r="W14" s="238"/>
      <c r="X14" s="238"/>
    </row>
    <row r="15" spans="1:24">
      <c r="A15" s="134"/>
      <c r="B15" s="20" t="s">
        <v>11</v>
      </c>
      <c r="C15" s="20"/>
      <c r="D15" s="208">
        <v>29920</v>
      </c>
      <c r="E15" s="208">
        <v>32531</v>
      </c>
      <c r="F15" s="171">
        <v>-8.0261904030002107E-2</v>
      </c>
      <c r="G15" s="212"/>
      <c r="H15" s="240">
        <v>23883</v>
      </c>
      <c r="I15" s="171">
        <v>0.25277393962232542</v>
      </c>
      <c r="J15" s="212"/>
      <c r="K15" s="176">
        <v>83185</v>
      </c>
      <c r="L15" s="19">
        <v>69948</v>
      </c>
      <c r="M15" s="171">
        <v>0.18924057871561731</v>
      </c>
      <c r="N15" s="223"/>
      <c r="O15" s="176">
        <v>227822</v>
      </c>
      <c r="P15" s="208">
        <v>182246</v>
      </c>
      <c r="Q15" s="171">
        <v>0.25007956278875798</v>
      </c>
      <c r="S15" s="208"/>
      <c r="T15" s="182"/>
      <c r="U15" s="182"/>
      <c r="V15" s="238"/>
      <c r="W15" s="238"/>
      <c r="X15" s="238"/>
    </row>
    <row r="16" spans="1:24">
      <c r="A16" s="134"/>
      <c r="B16" s="20"/>
      <c r="C16" s="20"/>
      <c r="D16" s="19"/>
      <c r="E16" s="19"/>
      <c r="F16" s="172"/>
      <c r="G16" s="212"/>
      <c r="H16" s="119"/>
      <c r="I16" s="171"/>
      <c r="J16" s="212"/>
      <c r="K16" s="119"/>
      <c r="L16" s="19"/>
      <c r="M16" s="172"/>
      <c r="N16" s="223"/>
      <c r="O16" s="208"/>
      <c r="P16" s="208"/>
      <c r="Q16" s="172"/>
      <c r="S16" s="19"/>
      <c r="T16" s="19"/>
      <c r="U16" s="208"/>
      <c r="V16" s="238"/>
      <c r="W16" s="238"/>
      <c r="X16" s="238"/>
    </row>
    <row r="17" spans="1:24">
      <c r="A17" s="133" t="s">
        <v>13</v>
      </c>
      <c r="B17" s="18"/>
      <c r="C17" s="20"/>
      <c r="D17" s="19"/>
      <c r="E17" s="19"/>
      <c r="F17" s="172"/>
      <c r="G17" s="220"/>
      <c r="H17" s="119"/>
      <c r="I17" s="171"/>
      <c r="J17" s="212"/>
      <c r="K17" s="119"/>
      <c r="L17" s="19"/>
      <c r="M17" s="172"/>
      <c r="N17" s="223"/>
      <c r="O17" s="208"/>
      <c r="P17" s="208"/>
      <c r="Q17" s="172"/>
      <c r="S17" s="19"/>
      <c r="T17" s="19"/>
      <c r="U17" s="208"/>
      <c r="V17" s="238"/>
      <c r="W17" s="238"/>
      <c r="X17" s="238"/>
    </row>
    <row r="18" spans="1:24">
      <c r="A18" s="134"/>
      <c r="B18" s="20" t="s">
        <v>10</v>
      </c>
      <c r="C18" s="20"/>
      <c r="D18" s="19">
        <v>0</v>
      </c>
      <c r="E18" s="19">
        <v>0</v>
      </c>
      <c r="F18" s="171" t="s">
        <v>14</v>
      </c>
      <c r="G18" s="220"/>
      <c r="H18" s="119">
        <v>0</v>
      </c>
      <c r="I18" s="171" t="s">
        <v>14</v>
      </c>
      <c r="J18" s="212"/>
      <c r="K18" s="119">
        <v>0</v>
      </c>
      <c r="L18" s="19">
        <v>0</v>
      </c>
      <c r="M18" s="171" t="s">
        <v>14</v>
      </c>
      <c r="N18" s="223"/>
      <c r="O18" s="19">
        <v>0</v>
      </c>
      <c r="P18" s="19">
        <v>0</v>
      </c>
      <c r="Q18" s="171" t="s">
        <v>14</v>
      </c>
      <c r="S18" s="19"/>
      <c r="T18" s="19"/>
      <c r="U18" s="19"/>
      <c r="V18" s="238"/>
      <c r="W18" s="238"/>
      <c r="X18" s="238"/>
    </row>
    <row r="19" spans="1:24">
      <c r="A19" s="134"/>
      <c r="B19" s="20" t="s">
        <v>11</v>
      </c>
      <c r="C19" s="20"/>
      <c r="D19" s="19">
        <v>0</v>
      </c>
      <c r="E19" s="19">
        <v>0</v>
      </c>
      <c r="F19" s="171" t="s">
        <v>14</v>
      </c>
      <c r="G19" s="220"/>
      <c r="H19" s="119">
        <v>0</v>
      </c>
      <c r="I19" s="171" t="s">
        <v>14</v>
      </c>
      <c r="J19" s="224"/>
      <c r="K19" s="119">
        <v>0</v>
      </c>
      <c r="L19" s="19">
        <v>0</v>
      </c>
      <c r="M19" s="171" t="s">
        <v>14</v>
      </c>
      <c r="N19" s="223"/>
      <c r="O19" s="19">
        <v>0</v>
      </c>
      <c r="P19" s="19">
        <v>0</v>
      </c>
      <c r="Q19" s="171" t="s">
        <v>14</v>
      </c>
      <c r="S19" s="19"/>
      <c r="T19" s="19"/>
      <c r="U19" s="19"/>
      <c r="V19" s="238"/>
      <c r="W19" s="238"/>
      <c r="X19" s="238"/>
    </row>
    <row r="20" spans="1:24">
      <c r="A20" s="134"/>
      <c r="B20" s="20"/>
      <c r="C20" s="20"/>
      <c r="D20" s="19"/>
      <c r="E20" s="19"/>
      <c r="F20" s="172"/>
      <c r="G20" s="212"/>
      <c r="H20" s="119"/>
      <c r="I20" s="171"/>
      <c r="J20" s="224"/>
      <c r="K20" s="119"/>
      <c r="L20" s="19"/>
      <c r="M20" s="172"/>
      <c r="N20" s="223"/>
      <c r="O20" s="208"/>
      <c r="P20" s="208"/>
      <c r="Q20" s="172"/>
      <c r="S20" s="19"/>
      <c r="T20" s="19"/>
      <c r="U20" s="208"/>
      <c r="V20" s="238"/>
      <c r="W20" s="238"/>
      <c r="X20" s="238"/>
    </row>
    <row r="21" spans="1:24">
      <c r="A21" s="133" t="s">
        <v>15</v>
      </c>
      <c r="B21" s="18"/>
      <c r="C21" s="20"/>
      <c r="D21" s="19"/>
      <c r="E21" s="19"/>
      <c r="F21" s="172"/>
      <c r="G21" s="212"/>
      <c r="H21" s="119"/>
      <c r="I21" s="171"/>
      <c r="J21" s="212"/>
      <c r="K21" s="119"/>
      <c r="L21" s="19"/>
      <c r="M21" s="172"/>
      <c r="N21" s="223"/>
      <c r="O21" s="208"/>
      <c r="P21" s="208"/>
      <c r="Q21" s="172"/>
      <c r="S21" s="19"/>
      <c r="T21" s="19"/>
      <c r="U21" s="208"/>
      <c r="V21" s="238"/>
      <c r="W21" s="238"/>
      <c r="X21" s="238"/>
    </row>
    <row r="22" spans="1:24">
      <c r="A22" s="134"/>
      <c r="B22" s="20" t="s">
        <v>10</v>
      </c>
      <c r="C22" s="20"/>
      <c r="D22" s="19">
        <v>0</v>
      </c>
      <c r="E22" s="19">
        <v>0</v>
      </c>
      <c r="F22" s="171" t="s">
        <v>14</v>
      </c>
      <c r="G22" s="212"/>
      <c r="H22" s="119">
        <v>0</v>
      </c>
      <c r="I22" s="171" t="s">
        <v>14</v>
      </c>
      <c r="J22" s="212"/>
      <c r="K22" s="119">
        <v>0</v>
      </c>
      <c r="L22" s="19">
        <v>0</v>
      </c>
      <c r="M22" s="171" t="s">
        <v>14</v>
      </c>
      <c r="N22" s="223"/>
      <c r="O22" s="19">
        <v>0</v>
      </c>
      <c r="P22" s="19">
        <v>0</v>
      </c>
      <c r="Q22" s="171" t="s">
        <v>14</v>
      </c>
      <c r="S22" s="19"/>
      <c r="T22" s="19"/>
      <c r="U22" s="19"/>
      <c r="V22" s="238"/>
      <c r="W22" s="238"/>
      <c r="X22" s="238"/>
    </row>
    <row r="23" spans="1:24">
      <c r="A23" s="134"/>
      <c r="B23" s="20" t="s">
        <v>11</v>
      </c>
      <c r="C23" s="20"/>
      <c r="D23" s="19">
        <v>0</v>
      </c>
      <c r="E23" s="19">
        <v>0</v>
      </c>
      <c r="F23" s="171" t="s">
        <v>14</v>
      </c>
      <c r="G23" s="212"/>
      <c r="H23" s="119">
        <v>0</v>
      </c>
      <c r="I23" s="171" t="s">
        <v>14</v>
      </c>
      <c r="J23" s="224"/>
      <c r="K23" s="119">
        <v>0</v>
      </c>
      <c r="L23" s="19">
        <v>0</v>
      </c>
      <c r="M23" s="171" t="s">
        <v>14</v>
      </c>
      <c r="N23" s="223"/>
      <c r="O23" s="19">
        <v>0</v>
      </c>
      <c r="P23" s="19">
        <v>0</v>
      </c>
      <c r="Q23" s="171" t="s">
        <v>14</v>
      </c>
      <c r="S23" s="19"/>
      <c r="T23" s="19"/>
      <c r="U23" s="19"/>
      <c r="V23" s="238"/>
      <c r="W23" s="238"/>
      <c r="X23" s="238"/>
    </row>
    <row r="24" spans="1:24">
      <c r="A24" s="134"/>
      <c r="B24" s="20"/>
      <c r="C24" s="20"/>
      <c r="D24" s="19"/>
      <c r="E24" s="19"/>
      <c r="F24" s="172"/>
      <c r="G24" s="212"/>
      <c r="H24" s="119"/>
      <c r="I24" s="171"/>
      <c r="J24" s="224"/>
      <c r="K24" s="119"/>
      <c r="L24" s="19"/>
      <c r="M24" s="172"/>
      <c r="N24" s="223"/>
      <c r="O24" s="208"/>
      <c r="P24" s="208"/>
      <c r="Q24" s="172"/>
      <c r="S24" s="19"/>
      <c r="T24" s="19"/>
      <c r="U24" s="208"/>
      <c r="V24" s="238"/>
      <c r="W24" s="238"/>
      <c r="X24" s="238"/>
    </row>
    <row r="25" spans="1:24">
      <c r="A25" s="133" t="s">
        <v>16</v>
      </c>
      <c r="B25" s="18"/>
      <c r="C25" s="20"/>
      <c r="D25" s="19"/>
      <c r="E25" s="19"/>
      <c r="F25" s="172"/>
      <c r="G25" s="221"/>
      <c r="H25" s="119"/>
      <c r="I25" s="171"/>
      <c r="J25" s="224"/>
      <c r="K25" s="119"/>
      <c r="L25" s="19"/>
      <c r="M25" s="172"/>
      <c r="N25" s="223"/>
      <c r="O25" s="208"/>
      <c r="P25" s="208"/>
      <c r="Q25" s="172"/>
      <c r="S25" s="19"/>
      <c r="T25" s="19"/>
      <c r="U25" s="208"/>
      <c r="V25" s="238"/>
      <c r="W25" s="238"/>
      <c r="X25" s="238"/>
    </row>
    <row r="26" spans="1:24">
      <c r="A26" s="134"/>
      <c r="B26" s="20" t="s">
        <v>10</v>
      </c>
      <c r="C26" s="20"/>
      <c r="D26" s="19">
        <v>0</v>
      </c>
      <c r="E26" s="19">
        <v>0</v>
      </c>
      <c r="F26" s="171" t="s">
        <v>14</v>
      </c>
      <c r="G26" s="221"/>
      <c r="H26" s="119">
        <v>0</v>
      </c>
      <c r="I26" s="171" t="s">
        <v>14</v>
      </c>
      <c r="J26" s="224"/>
      <c r="K26" s="119">
        <v>0</v>
      </c>
      <c r="L26" s="19">
        <v>1</v>
      </c>
      <c r="M26" s="171">
        <v>-1</v>
      </c>
      <c r="N26" s="223"/>
      <c r="O26" s="19">
        <v>0</v>
      </c>
      <c r="P26" s="19">
        <v>1</v>
      </c>
      <c r="Q26" s="171">
        <v>-1</v>
      </c>
      <c r="S26" s="19"/>
      <c r="T26" s="19"/>
      <c r="U26" s="19"/>
      <c r="V26" s="238"/>
      <c r="W26" s="238"/>
      <c r="X26" s="238"/>
    </row>
    <row r="27" spans="1:24">
      <c r="A27" s="134"/>
      <c r="B27" s="20" t="s">
        <v>11</v>
      </c>
      <c r="C27" s="20"/>
      <c r="D27" s="19">
        <v>0</v>
      </c>
      <c r="E27" s="19">
        <v>0</v>
      </c>
      <c r="F27" s="171" t="s">
        <v>14</v>
      </c>
      <c r="G27" s="221"/>
      <c r="H27" s="119">
        <v>0</v>
      </c>
      <c r="I27" s="171" t="s">
        <v>14</v>
      </c>
      <c r="J27" s="224"/>
      <c r="K27" s="119">
        <v>0</v>
      </c>
      <c r="L27" s="19">
        <v>4944</v>
      </c>
      <c r="M27" s="171">
        <v>-1</v>
      </c>
      <c r="N27" s="223"/>
      <c r="O27" s="19">
        <v>0</v>
      </c>
      <c r="P27" s="19">
        <v>4944</v>
      </c>
      <c r="Q27" s="171">
        <v>-1</v>
      </c>
      <c r="S27" s="19"/>
      <c r="T27" s="19"/>
      <c r="U27" s="19"/>
      <c r="V27" s="238"/>
      <c r="W27" s="238"/>
      <c r="X27" s="238"/>
    </row>
    <row r="28" spans="1:24">
      <c r="A28" s="134"/>
      <c r="B28" s="20"/>
      <c r="C28" s="20"/>
      <c r="D28" s="120"/>
      <c r="E28" s="120"/>
      <c r="F28" s="172"/>
      <c r="G28" s="221"/>
      <c r="H28" s="181"/>
      <c r="I28" s="171"/>
      <c r="J28" s="224"/>
      <c r="K28" s="119"/>
      <c r="L28" s="19"/>
      <c r="M28" s="172"/>
      <c r="N28" s="223"/>
      <c r="O28" s="19"/>
      <c r="P28" s="19"/>
      <c r="Q28" s="172"/>
      <c r="S28" s="120"/>
      <c r="T28" s="19"/>
      <c r="U28" s="19"/>
      <c r="V28" s="238"/>
      <c r="W28" s="238"/>
      <c r="X28" s="238"/>
    </row>
    <row r="29" spans="1:24">
      <c r="A29" s="133" t="s">
        <v>17</v>
      </c>
      <c r="B29" s="18"/>
      <c r="C29" s="20"/>
      <c r="D29" s="19"/>
      <c r="E29" s="19"/>
      <c r="F29" s="172"/>
      <c r="G29" s="221"/>
      <c r="H29" s="119"/>
      <c r="I29" s="171"/>
      <c r="J29" s="224"/>
      <c r="K29" s="119"/>
      <c r="L29" s="19"/>
      <c r="M29" s="172"/>
      <c r="N29" s="223"/>
      <c r="O29" s="19"/>
      <c r="P29" s="19"/>
      <c r="Q29" s="172"/>
      <c r="S29" s="19"/>
      <c r="T29" s="19"/>
      <c r="U29" s="19"/>
      <c r="V29" s="238"/>
      <c r="W29" s="238"/>
      <c r="X29" s="238"/>
    </row>
    <row r="30" spans="1:24">
      <c r="A30" s="134"/>
      <c r="B30" s="20" t="s">
        <v>10</v>
      </c>
      <c r="C30" s="20"/>
      <c r="D30" s="19">
        <v>0</v>
      </c>
      <c r="E30" s="19">
        <v>0</v>
      </c>
      <c r="F30" s="171" t="s">
        <v>14</v>
      </c>
      <c r="G30" s="221"/>
      <c r="H30" s="119">
        <v>0</v>
      </c>
      <c r="I30" s="171" t="s">
        <v>14</v>
      </c>
      <c r="J30" s="224"/>
      <c r="K30" s="119">
        <v>0</v>
      </c>
      <c r="L30" s="19">
        <v>0</v>
      </c>
      <c r="M30" s="171" t="s">
        <v>14</v>
      </c>
      <c r="N30" s="223"/>
      <c r="O30" s="19">
        <v>2</v>
      </c>
      <c r="P30" s="19">
        <v>2</v>
      </c>
      <c r="Q30" s="171">
        <v>0</v>
      </c>
      <c r="S30" s="19"/>
      <c r="T30" s="19"/>
      <c r="U30" s="19"/>
      <c r="V30" s="238"/>
      <c r="W30" s="238"/>
      <c r="X30" s="238"/>
    </row>
    <row r="31" spans="1:24">
      <c r="A31" s="134"/>
      <c r="B31" s="20" t="s">
        <v>11</v>
      </c>
      <c r="C31" s="20"/>
      <c r="D31" s="19">
        <v>0</v>
      </c>
      <c r="E31" s="19">
        <v>0</v>
      </c>
      <c r="F31" s="171" t="s">
        <v>14</v>
      </c>
      <c r="G31" s="221"/>
      <c r="H31" s="119">
        <v>0</v>
      </c>
      <c r="I31" s="171" t="s">
        <v>14</v>
      </c>
      <c r="J31" s="224"/>
      <c r="K31" s="119">
        <v>0</v>
      </c>
      <c r="L31" s="19">
        <v>0</v>
      </c>
      <c r="M31" s="171" t="s">
        <v>14</v>
      </c>
      <c r="N31" s="223"/>
      <c r="O31" s="19">
        <v>17470</v>
      </c>
      <c r="P31" s="19">
        <v>9846</v>
      </c>
      <c r="Q31" s="171">
        <v>0.77432459882185656</v>
      </c>
      <c r="S31" s="19"/>
      <c r="T31" s="19"/>
      <c r="U31" s="19"/>
      <c r="V31" s="238"/>
      <c r="W31" s="238"/>
      <c r="X31" s="238"/>
    </row>
    <row r="32" spans="1:24">
      <c r="A32" s="134"/>
      <c r="B32" s="20"/>
      <c r="C32" s="20"/>
      <c r="D32" s="19"/>
      <c r="E32" s="19"/>
      <c r="F32" s="172"/>
      <c r="G32" s="221"/>
      <c r="H32" s="119"/>
      <c r="I32" s="171"/>
      <c r="J32" s="224"/>
      <c r="K32" s="19"/>
      <c r="L32" s="19"/>
      <c r="M32" s="172"/>
      <c r="N32" s="223"/>
      <c r="O32" s="19"/>
      <c r="P32" s="19"/>
      <c r="Q32" s="172"/>
      <c r="S32" s="19"/>
      <c r="T32" s="19"/>
      <c r="U32" s="19"/>
      <c r="V32" s="238"/>
      <c r="W32" s="238"/>
      <c r="X32" s="238"/>
    </row>
    <row r="33" spans="1:24">
      <c r="A33" s="133" t="s">
        <v>18</v>
      </c>
      <c r="B33" s="18"/>
      <c r="C33" s="20"/>
      <c r="D33" s="19"/>
      <c r="E33" s="19"/>
      <c r="F33" s="172"/>
      <c r="G33" s="221"/>
      <c r="H33" s="119"/>
      <c r="I33" s="171"/>
      <c r="J33" s="224"/>
      <c r="K33" s="119"/>
      <c r="L33" s="19"/>
      <c r="M33" s="172"/>
      <c r="N33" s="223"/>
      <c r="O33" s="19"/>
      <c r="P33" s="19"/>
      <c r="Q33" s="172"/>
      <c r="S33" s="19"/>
      <c r="T33" s="19"/>
      <c r="U33" s="19"/>
      <c r="V33" s="238"/>
      <c r="W33" s="238"/>
      <c r="X33" s="238"/>
    </row>
    <row r="34" spans="1:24">
      <c r="A34" s="134"/>
      <c r="B34" s="20" t="s">
        <v>10</v>
      </c>
      <c r="C34" s="20"/>
      <c r="D34" s="19">
        <v>0</v>
      </c>
      <c r="E34" s="19">
        <v>0</v>
      </c>
      <c r="F34" s="171" t="s">
        <v>14</v>
      </c>
      <c r="G34" s="221"/>
      <c r="H34" s="119">
        <v>0</v>
      </c>
      <c r="I34" s="171" t="s">
        <v>14</v>
      </c>
      <c r="J34" s="224"/>
      <c r="K34" s="119">
        <v>0</v>
      </c>
      <c r="L34" s="19">
        <v>0</v>
      </c>
      <c r="M34" s="171" t="s">
        <v>14</v>
      </c>
      <c r="N34" s="223"/>
      <c r="O34" s="119">
        <v>0</v>
      </c>
      <c r="P34" s="19">
        <v>1</v>
      </c>
      <c r="Q34" s="171">
        <v>-1</v>
      </c>
      <c r="S34" s="19"/>
      <c r="T34" s="19"/>
      <c r="U34" s="19"/>
      <c r="V34" s="238"/>
      <c r="W34" s="238"/>
      <c r="X34" s="238"/>
    </row>
    <row r="35" spans="1:24">
      <c r="A35" s="134"/>
      <c r="B35" s="20" t="s">
        <v>11</v>
      </c>
      <c r="C35" s="20"/>
      <c r="D35" s="19">
        <v>0</v>
      </c>
      <c r="E35" s="19">
        <v>0</v>
      </c>
      <c r="F35" s="171" t="s">
        <v>14</v>
      </c>
      <c r="G35" s="221"/>
      <c r="H35" s="119">
        <v>0</v>
      </c>
      <c r="I35" s="171" t="s">
        <v>14</v>
      </c>
      <c r="J35" s="224"/>
      <c r="K35" s="119">
        <v>0</v>
      </c>
      <c r="L35" s="19">
        <v>0</v>
      </c>
      <c r="M35" s="171" t="s">
        <v>14</v>
      </c>
      <c r="N35" s="223"/>
      <c r="O35" s="119">
        <v>0</v>
      </c>
      <c r="P35" s="19">
        <v>6088</v>
      </c>
      <c r="Q35" s="171">
        <v>-1</v>
      </c>
      <c r="S35" s="19"/>
      <c r="T35" s="19"/>
      <c r="U35" s="19"/>
      <c r="V35" s="238"/>
      <c r="W35" s="238"/>
      <c r="X35" s="238"/>
    </row>
    <row r="36" spans="1:24">
      <c r="A36" s="137"/>
      <c r="B36" s="138"/>
      <c r="C36" s="138"/>
      <c r="D36" s="209"/>
      <c r="E36" s="209"/>
      <c r="F36" s="215"/>
      <c r="G36" s="209"/>
      <c r="H36" s="234"/>
      <c r="I36" s="215"/>
      <c r="J36" s="209"/>
      <c r="K36" s="234"/>
      <c r="L36" s="209"/>
      <c r="M36" s="215"/>
      <c r="N36" s="233"/>
      <c r="O36" s="19"/>
      <c r="P36" s="19"/>
      <c r="Q36" s="215"/>
      <c r="S36" s="212"/>
      <c r="T36" s="212"/>
      <c r="U36" s="19"/>
      <c r="V36" s="238"/>
      <c r="W36" s="238"/>
      <c r="X36" s="238"/>
    </row>
    <row r="37" spans="1:24">
      <c r="A37" s="139" t="s">
        <v>19</v>
      </c>
      <c r="B37" s="20"/>
      <c r="C37" s="20"/>
      <c r="D37" s="210"/>
      <c r="E37" s="210"/>
      <c r="F37" s="183"/>
      <c r="G37" s="222"/>
      <c r="H37" s="210"/>
      <c r="I37" s="183"/>
      <c r="J37" s="224"/>
      <c r="K37" s="210"/>
      <c r="L37" s="210"/>
      <c r="M37" s="183"/>
      <c r="N37" s="212"/>
      <c r="O37" s="235"/>
      <c r="P37" s="241"/>
      <c r="Q37" s="183"/>
      <c r="S37" s="210"/>
      <c r="T37" s="210"/>
      <c r="U37" s="210"/>
      <c r="V37" s="238"/>
      <c r="W37" s="238"/>
      <c r="X37" s="238"/>
    </row>
    <row r="38" spans="1:24">
      <c r="A38" s="133"/>
      <c r="B38" s="20"/>
      <c r="C38" s="20"/>
      <c r="D38" s="210"/>
      <c r="E38" s="210"/>
      <c r="F38" s="184"/>
      <c r="G38" s="223"/>
      <c r="H38" s="210"/>
      <c r="I38" s="184"/>
      <c r="J38" s="224"/>
      <c r="K38" s="210"/>
      <c r="L38" s="210"/>
      <c r="M38" s="184"/>
      <c r="N38" s="212"/>
      <c r="O38" s="236"/>
      <c r="P38" s="210"/>
      <c r="Q38" s="184"/>
      <c r="S38" s="210"/>
      <c r="T38" s="210"/>
      <c r="U38" s="210"/>
      <c r="V38" s="238"/>
      <c r="W38" s="238"/>
      <c r="X38" s="238"/>
    </row>
    <row r="39" spans="1:24">
      <c r="A39" s="133"/>
      <c r="B39" s="136" t="s">
        <v>20</v>
      </c>
      <c r="C39" s="20"/>
      <c r="D39" s="211"/>
      <c r="E39" s="211"/>
      <c r="F39" s="172"/>
      <c r="G39" s="223"/>
      <c r="H39" s="211"/>
      <c r="I39" s="172"/>
      <c r="J39" s="224"/>
      <c r="K39" s="211"/>
      <c r="L39" s="211"/>
      <c r="M39" s="172"/>
      <c r="N39" s="224"/>
      <c r="O39" s="211"/>
      <c r="P39" s="211"/>
      <c r="Q39" s="172"/>
      <c r="S39" s="211"/>
      <c r="T39" s="211"/>
      <c r="U39" s="211"/>
      <c r="V39" s="238"/>
      <c r="W39" s="238"/>
      <c r="X39" s="238"/>
    </row>
    <row r="40" spans="1:24">
      <c r="A40" s="133"/>
      <c r="B40" s="20"/>
      <c r="C40" s="20" t="s">
        <v>21</v>
      </c>
      <c r="D40" s="211">
        <v>18599.291617215171</v>
      </c>
      <c r="E40" s="211">
        <v>17663.905500119348</v>
      </c>
      <c r="F40" s="171">
        <v>5.2954660399960662E-2</v>
      </c>
      <c r="G40" s="224"/>
      <c r="H40" s="211">
        <v>12717.18826518961</v>
      </c>
      <c r="I40" s="171">
        <v>0.46253175068001989</v>
      </c>
      <c r="J40" s="224"/>
      <c r="K40" s="211">
        <v>16959.220297873919</v>
      </c>
      <c r="L40" s="211">
        <v>13641.875435508469</v>
      </c>
      <c r="M40" s="171">
        <v>0.24317366611710309</v>
      </c>
      <c r="N40" s="224"/>
      <c r="O40" s="211">
        <v>15857.38762597075</v>
      </c>
      <c r="P40" s="211">
        <v>15404.299026763631</v>
      </c>
      <c r="Q40" s="171">
        <v>2.941312671351826E-2</v>
      </c>
      <c r="S40" s="211"/>
      <c r="T40" s="211"/>
      <c r="U40" s="211"/>
      <c r="V40" s="238"/>
      <c r="W40" s="238"/>
      <c r="X40" s="238"/>
    </row>
    <row r="41" spans="1:24">
      <c r="A41" s="133"/>
      <c r="B41" s="20"/>
      <c r="C41" s="20" t="s">
        <v>22</v>
      </c>
      <c r="D41" s="211">
        <v>434886.35</v>
      </c>
      <c r="E41" s="211">
        <v>401736.72727272729</v>
      </c>
      <c r="F41" s="171">
        <v>8.2515788268391121E-2</v>
      </c>
      <c r="G41" s="224"/>
      <c r="H41" s="211">
        <v>344247.04761904757</v>
      </c>
      <c r="I41" s="171">
        <v>0.26329725413144622</v>
      </c>
      <c r="J41" s="224"/>
      <c r="K41" s="211">
        <v>404840.76923076919</v>
      </c>
      <c r="L41" s="211">
        <v>342728.44615384622</v>
      </c>
      <c r="M41" s="171">
        <v>0.1812289693894904</v>
      </c>
      <c r="N41" s="224"/>
      <c r="O41" s="211">
        <v>391188.58730158728</v>
      </c>
      <c r="P41" s="211">
        <v>352269.97894736851</v>
      </c>
      <c r="Q41" s="171">
        <v>0.11047949209442411</v>
      </c>
      <c r="S41" s="211"/>
      <c r="T41" s="211"/>
      <c r="U41" s="211"/>
      <c r="V41" s="238"/>
      <c r="W41" s="238"/>
      <c r="X41" s="238"/>
    </row>
    <row r="42" spans="1:24">
      <c r="A42" s="133"/>
      <c r="B42" s="20"/>
      <c r="C42" s="20" t="s">
        <v>23</v>
      </c>
      <c r="D42" s="211">
        <v>289467.64445000002</v>
      </c>
      <c r="E42" s="211">
        <v>274374.51927272731</v>
      </c>
      <c r="F42" s="171">
        <v>5.500920864400749E-2</v>
      </c>
      <c r="G42" s="223"/>
      <c r="H42" s="211">
        <v>280567.64642857137</v>
      </c>
      <c r="I42" s="171">
        <v>3.1721398153776281E-2</v>
      </c>
      <c r="J42" s="224"/>
      <c r="K42" s="211">
        <v>287059.15903076931</v>
      </c>
      <c r="L42" s="211">
        <v>287546.62656923069</v>
      </c>
      <c r="M42" s="171">
        <v>-1.695264327311041E-3</v>
      </c>
      <c r="N42" s="223"/>
      <c r="O42" s="211">
        <v>275495.53523809521</v>
      </c>
      <c r="P42" s="211">
        <v>254982.96157894729</v>
      </c>
      <c r="Q42" s="171">
        <v>8.0446840573686229E-2</v>
      </c>
      <c r="S42" s="211"/>
      <c r="T42" s="211"/>
      <c r="U42" s="211"/>
      <c r="V42" s="238"/>
      <c r="W42" s="238"/>
      <c r="X42" s="238"/>
    </row>
    <row r="43" spans="1:24">
      <c r="A43" s="133"/>
      <c r="B43" s="20"/>
      <c r="C43" s="20"/>
      <c r="D43" s="210"/>
      <c r="E43" s="210"/>
      <c r="F43" s="184"/>
      <c r="G43" s="223"/>
      <c r="H43" s="210"/>
      <c r="I43" s="184"/>
      <c r="J43" s="224"/>
      <c r="K43" s="210"/>
      <c r="L43" s="210"/>
      <c r="M43" s="184"/>
      <c r="N43" s="223"/>
      <c r="O43" s="210"/>
      <c r="P43" s="210"/>
      <c r="Q43" s="184"/>
      <c r="S43" s="210"/>
      <c r="T43" s="210"/>
      <c r="U43" s="210"/>
      <c r="V43" s="238"/>
      <c r="W43" s="238"/>
      <c r="X43" s="238"/>
    </row>
    <row r="44" spans="1:24">
      <c r="A44" s="134"/>
      <c r="B44" s="136" t="s">
        <v>24</v>
      </c>
      <c r="C44" s="20"/>
      <c r="D44" s="211"/>
      <c r="E44" s="211"/>
      <c r="F44" s="172"/>
      <c r="G44" s="223"/>
      <c r="H44" s="211"/>
      <c r="I44" s="172"/>
      <c r="J44" s="224"/>
      <c r="K44" s="211"/>
      <c r="L44" s="211"/>
      <c r="M44" s="172"/>
      <c r="N44" s="223"/>
      <c r="O44" s="211"/>
      <c r="P44" s="208"/>
      <c r="Q44" s="172"/>
      <c r="S44" s="211"/>
      <c r="T44" s="211"/>
      <c r="U44" s="211"/>
      <c r="V44" s="238"/>
      <c r="W44" s="238"/>
      <c r="X44" s="238"/>
    </row>
    <row r="45" spans="1:24">
      <c r="A45" s="134"/>
      <c r="B45" s="20"/>
      <c r="C45" s="20" t="s">
        <v>21</v>
      </c>
      <c r="D45" s="19">
        <v>10139.006330616159</v>
      </c>
      <c r="E45" s="19">
        <v>10083.323727134401</v>
      </c>
      <c r="F45" s="171">
        <v>5.522246928552077E-3</v>
      </c>
      <c r="G45" s="223"/>
      <c r="H45" s="19">
        <v>9028.1404956510905</v>
      </c>
      <c r="I45" s="171">
        <v>0.1230448103349948</v>
      </c>
      <c r="J45" s="224"/>
      <c r="K45" s="19">
        <v>10083.06962375008</v>
      </c>
      <c r="L45" s="19">
        <v>8991.2377882923502</v>
      </c>
      <c r="M45" s="171">
        <v>0.1214328728886946</v>
      </c>
      <c r="N45" s="216"/>
      <c r="O45" s="19">
        <v>10167.99401976351</v>
      </c>
      <c r="P45" s="19">
        <v>8996.4382662391781</v>
      </c>
      <c r="Q45" s="171">
        <v>0.13022439757307239</v>
      </c>
      <c r="S45" s="19"/>
      <c r="T45" s="19"/>
      <c r="U45" s="19"/>
      <c r="V45" s="238"/>
      <c r="W45" s="238"/>
      <c r="X45" s="238"/>
    </row>
    <row r="46" spans="1:24">
      <c r="A46" s="134"/>
      <c r="B46" s="20"/>
      <c r="C46" s="20" t="s">
        <v>22</v>
      </c>
      <c r="D46" s="19">
        <v>424614.15</v>
      </c>
      <c r="E46" s="19">
        <v>390869.40909090912</v>
      </c>
      <c r="F46" s="171">
        <v>8.6332519568556254E-2</v>
      </c>
      <c r="G46" s="223"/>
      <c r="H46" s="19">
        <v>338392.66666666669</v>
      </c>
      <c r="I46" s="171">
        <v>0.25479713902389522</v>
      </c>
      <c r="J46" s="224"/>
      <c r="K46" s="19">
        <v>394705.69230769231</v>
      </c>
      <c r="L46" s="19">
        <v>335759.0307692308</v>
      </c>
      <c r="M46" s="171">
        <v>0.17556240081886559</v>
      </c>
      <c r="N46" s="216"/>
      <c r="O46" s="19">
        <v>381972.20634920627</v>
      </c>
      <c r="P46" s="211">
        <v>344544.03684210533</v>
      </c>
      <c r="Q46" s="171">
        <v>0.1086310181135228</v>
      </c>
      <c r="S46" s="19"/>
      <c r="T46" s="19"/>
      <c r="U46" s="19"/>
      <c r="V46" s="238"/>
      <c r="W46" s="238"/>
      <c r="X46" s="238"/>
    </row>
    <row r="47" spans="1:24">
      <c r="A47" s="134"/>
      <c r="B47" s="20"/>
      <c r="C47" s="20" t="s">
        <v>23</v>
      </c>
      <c r="D47" s="19">
        <v>279275.06199999998</v>
      </c>
      <c r="E47" s="19">
        <v>267762.71354545449</v>
      </c>
      <c r="F47" s="171">
        <v>4.299459137573769E-2</v>
      </c>
      <c r="G47" s="223"/>
      <c r="H47" s="19">
        <v>276418.12142857141</v>
      </c>
      <c r="I47" s="171">
        <v>1.033557625188797E-2</v>
      </c>
      <c r="J47" s="224"/>
      <c r="K47" s="19">
        <v>280194.00295384618</v>
      </c>
      <c r="L47" s="19">
        <v>281244.76156923082</v>
      </c>
      <c r="M47" s="171">
        <v>-3.7361002193314619E-3</v>
      </c>
      <c r="N47" s="216"/>
      <c r="O47" s="19">
        <v>269286.53022222221</v>
      </c>
      <c r="P47" s="211">
        <v>246325.59224736839</v>
      </c>
      <c r="Q47" s="171">
        <v>9.3213773548124434E-2</v>
      </c>
      <c r="S47" s="19"/>
      <c r="T47" s="19"/>
      <c r="U47" s="19"/>
      <c r="V47" s="238"/>
      <c r="W47" s="238"/>
      <c r="X47" s="238"/>
    </row>
    <row r="48" spans="1:24">
      <c r="A48" s="134"/>
      <c r="B48" s="20"/>
      <c r="C48" s="20"/>
      <c r="D48" s="212"/>
      <c r="E48" s="212"/>
      <c r="F48" s="216"/>
      <c r="G48" s="223"/>
      <c r="H48" s="212"/>
      <c r="I48" s="172"/>
      <c r="J48" s="224"/>
      <c r="K48" s="212"/>
      <c r="L48" s="212"/>
      <c r="M48" s="216"/>
      <c r="N48" s="223"/>
      <c r="O48" s="212"/>
      <c r="P48" s="210"/>
      <c r="Q48" s="216"/>
      <c r="S48" s="212"/>
      <c r="T48" s="212"/>
      <c r="U48" s="212"/>
      <c r="V48" s="238"/>
      <c r="W48" s="238"/>
      <c r="X48" s="238"/>
    </row>
    <row r="49" spans="1:24">
      <c r="A49" s="134"/>
      <c r="B49" s="136" t="s">
        <v>25</v>
      </c>
      <c r="C49" s="20"/>
      <c r="D49" s="212"/>
      <c r="E49" s="212"/>
      <c r="F49" s="216"/>
      <c r="G49" s="223"/>
      <c r="H49" s="212"/>
      <c r="I49" s="172"/>
      <c r="J49" s="224"/>
      <c r="K49" s="212"/>
      <c r="L49" s="212"/>
      <c r="M49" s="216"/>
      <c r="N49" s="223"/>
      <c r="O49" s="212"/>
      <c r="P49" s="122"/>
      <c r="Q49" s="216"/>
      <c r="S49" s="212"/>
      <c r="T49" s="212"/>
      <c r="U49" s="212"/>
      <c r="V49" s="238"/>
      <c r="W49" s="238"/>
      <c r="X49" s="238"/>
    </row>
    <row r="50" spans="1:24">
      <c r="A50" s="134"/>
      <c r="B50" s="20"/>
      <c r="C50" s="20" t="s">
        <v>21</v>
      </c>
      <c r="D50" s="19">
        <v>8460.2852865990008</v>
      </c>
      <c r="E50" s="19">
        <v>7580.5817729849541</v>
      </c>
      <c r="F50" s="171">
        <v>0.116046965781579</v>
      </c>
      <c r="G50" s="223"/>
      <c r="H50" s="19">
        <v>3689.0477695385239</v>
      </c>
      <c r="I50" s="171">
        <v>1.2933520559039351</v>
      </c>
      <c r="J50" s="224"/>
      <c r="K50" s="19">
        <v>6876.1506741238309</v>
      </c>
      <c r="L50" s="19">
        <v>4650.6376472161228</v>
      </c>
      <c r="M50" s="171">
        <v>0.47853933067434368</v>
      </c>
      <c r="N50" s="223"/>
      <c r="O50" s="19">
        <v>5689.3936062072426</v>
      </c>
      <c r="P50" s="208">
        <v>6407.8607605244479</v>
      </c>
      <c r="Q50" s="171">
        <v>-0.1121227787506421</v>
      </c>
      <c r="S50" s="19"/>
      <c r="T50" s="19"/>
      <c r="U50" s="19"/>
      <c r="V50" s="238"/>
      <c r="W50" s="238"/>
      <c r="X50" s="238"/>
    </row>
    <row r="51" spans="1:24">
      <c r="A51" s="134"/>
      <c r="B51" s="20"/>
      <c r="C51" s="20" t="s">
        <v>22</v>
      </c>
      <c r="D51" s="19">
        <v>10272.200000000001</v>
      </c>
      <c r="E51" s="19">
        <v>10867.31818181818</v>
      </c>
      <c r="F51" s="171">
        <v>-5.4762193566197048E-2</v>
      </c>
      <c r="G51" s="223"/>
      <c r="H51" s="19">
        <v>5854.3809523809523</v>
      </c>
      <c r="I51" s="171">
        <v>0.75461762457093595</v>
      </c>
      <c r="J51" s="224"/>
      <c r="K51" s="19">
        <v>10135.07692307692</v>
      </c>
      <c r="L51" s="19">
        <v>6969.4153846153849</v>
      </c>
      <c r="M51" s="171">
        <v>0.45422196321510261</v>
      </c>
      <c r="N51" s="223"/>
      <c r="O51" s="19">
        <v>9216.3809523809523</v>
      </c>
      <c r="P51" s="208">
        <v>7725.9421052631578</v>
      </c>
      <c r="Q51" s="171">
        <v>0.19291354074507749</v>
      </c>
      <c r="S51" s="19"/>
      <c r="T51" s="19"/>
      <c r="U51" s="19"/>
      <c r="V51" s="238"/>
      <c r="W51" s="238"/>
      <c r="X51" s="238"/>
    </row>
    <row r="52" spans="1:24">
      <c r="A52" s="134"/>
      <c r="B52" s="20"/>
      <c r="C52" s="20" t="s">
        <v>23</v>
      </c>
      <c r="D52" s="19">
        <v>10192.58245</v>
      </c>
      <c r="E52" s="19">
        <v>6611.8057272727274</v>
      </c>
      <c r="F52" s="171">
        <v>0.54157319050635366</v>
      </c>
      <c r="G52" s="223"/>
      <c r="H52" s="19">
        <v>4149.5249999999996</v>
      </c>
      <c r="I52" s="171">
        <v>1.456325109500485</v>
      </c>
      <c r="J52" s="224"/>
      <c r="K52" s="19">
        <v>6865.1560769230773</v>
      </c>
      <c r="L52" s="19">
        <v>6301.8649999999998</v>
      </c>
      <c r="M52" s="171">
        <v>8.9384821306562001E-2</v>
      </c>
      <c r="N52" s="223"/>
      <c r="O52" s="19">
        <v>6209.0050158730164</v>
      </c>
      <c r="P52" s="208">
        <v>8657.3693315789478</v>
      </c>
      <c r="Q52" s="171">
        <v>-0.28280696155299567</v>
      </c>
      <c r="S52" s="19"/>
      <c r="T52" s="19"/>
      <c r="U52" s="19"/>
      <c r="V52" s="238"/>
      <c r="W52" s="238"/>
      <c r="X52" s="238"/>
    </row>
    <row r="53" spans="1:24">
      <c r="A53" s="134"/>
      <c r="B53" s="20"/>
      <c r="C53" s="20"/>
      <c r="D53" s="212"/>
      <c r="E53" s="212"/>
      <c r="F53" s="216"/>
      <c r="G53" s="223"/>
      <c r="H53" s="212"/>
      <c r="I53" s="216"/>
      <c r="J53" s="224"/>
      <c r="K53" s="212"/>
      <c r="L53" s="212"/>
      <c r="M53" s="216"/>
      <c r="N53" s="223"/>
      <c r="O53" s="220"/>
      <c r="P53" s="209"/>
      <c r="Q53" s="216"/>
      <c r="S53" s="212"/>
      <c r="T53" s="212"/>
      <c r="U53" s="212"/>
      <c r="V53" s="238"/>
      <c r="W53" s="238"/>
      <c r="X53" s="238"/>
    </row>
    <row r="54" spans="1:24">
      <c r="A54" s="140" t="s">
        <v>26</v>
      </c>
      <c r="B54" s="141"/>
      <c r="C54" s="141"/>
      <c r="D54" s="213"/>
      <c r="E54" s="213"/>
      <c r="F54" s="217"/>
      <c r="G54" s="213"/>
      <c r="H54" s="237"/>
      <c r="I54" s="217"/>
      <c r="J54" s="213"/>
      <c r="K54" s="237"/>
      <c r="L54" s="213"/>
      <c r="M54" s="217"/>
      <c r="N54" s="213"/>
      <c r="O54" s="237"/>
      <c r="P54" s="212"/>
      <c r="Q54" s="217"/>
      <c r="S54" s="212"/>
      <c r="T54" s="212"/>
      <c r="U54" s="212"/>
      <c r="V54" s="238"/>
      <c r="W54" s="238"/>
      <c r="X54" s="238"/>
    </row>
    <row r="55" spans="1:24">
      <c r="A55" s="134"/>
      <c r="B55" s="20" t="s">
        <v>27</v>
      </c>
      <c r="C55" s="20"/>
      <c r="D55" s="212"/>
      <c r="E55" s="212"/>
      <c r="F55" s="216"/>
      <c r="G55" s="216"/>
      <c r="H55" s="212"/>
      <c r="I55" s="216"/>
      <c r="J55" s="224"/>
      <c r="K55" s="220"/>
      <c r="L55" s="212"/>
      <c r="M55" s="216"/>
      <c r="N55" s="223"/>
      <c r="O55" s="220"/>
      <c r="P55" s="212"/>
      <c r="Q55" s="216"/>
      <c r="S55" s="212"/>
      <c r="T55" s="212"/>
      <c r="U55" s="212"/>
      <c r="V55" s="238"/>
      <c r="W55" s="238"/>
      <c r="X55" s="238"/>
    </row>
    <row r="56" spans="1:24">
      <c r="A56" s="134"/>
      <c r="B56" s="142"/>
      <c r="C56" s="20" t="s">
        <v>28</v>
      </c>
      <c r="D56" s="19">
        <v>3379.35</v>
      </c>
      <c r="E56" s="19">
        <v>1129.181818181818</v>
      </c>
      <c r="F56" s="171">
        <v>1.992742130263264</v>
      </c>
      <c r="G56" s="216"/>
      <c r="H56" s="19">
        <v>2473.2857142857142</v>
      </c>
      <c r="I56" s="171">
        <v>0.36634032230116098</v>
      </c>
      <c r="J56" s="224"/>
      <c r="K56" s="19">
        <v>1822.9846153846149</v>
      </c>
      <c r="L56" s="19">
        <v>1251.5692307692309</v>
      </c>
      <c r="M56" s="171">
        <v>0.45655915035893391</v>
      </c>
      <c r="N56" s="223"/>
      <c r="O56" s="19">
        <v>1654.8941798941801</v>
      </c>
      <c r="P56" s="19">
        <v>1398.0526315789471</v>
      </c>
      <c r="Q56" s="171">
        <v>0.18371379053530951</v>
      </c>
      <c r="S56" s="19"/>
      <c r="T56" s="19"/>
      <c r="U56" s="19"/>
      <c r="V56" s="238"/>
      <c r="W56" s="238"/>
      <c r="X56" s="238"/>
    </row>
    <row r="57" spans="1:24">
      <c r="A57" s="134"/>
      <c r="B57" s="142"/>
      <c r="C57" s="20" t="s">
        <v>29</v>
      </c>
      <c r="D57" s="19">
        <v>1.65</v>
      </c>
      <c r="E57" s="19">
        <v>2.3181818181818179</v>
      </c>
      <c r="F57" s="171">
        <v>-0.28823529411764698</v>
      </c>
      <c r="G57" s="216"/>
      <c r="H57" s="19">
        <v>10.52380952380952</v>
      </c>
      <c r="I57" s="171">
        <v>-0.84321266968325781</v>
      </c>
      <c r="J57" s="224"/>
      <c r="K57" s="19">
        <v>17.169230769230769</v>
      </c>
      <c r="L57" s="19">
        <v>15.83076923076923</v>
      </c>
      <c r="M57" s="171">
        <v>8.4548104956268189E-2</v>
      </c>
      <c r="N57" s="223"/>
      <c r="O57" s="19">
        <v>8.1428571428571423</v>
      </c>
      <c r="P57" s="19">
        <v>8.7368421052631575</v>
      </c>
      <c r="Q57" s="171">
        <v>-6.7986230636833067E-2</v>
      </c>
      <c r="S57" s="19"/>
      <c r="T57" s="19"/>
      <c r="U57" s="19"/>
      <c r="V57" s="238"/>
      <c r="W57" s="238"/>
      <c r="X57" s="238"/>
    </row>
    <row r="58" spans="1:24">
      <c r="A58" s="134"/>
      <c r="B58" s="142"/>
      <c r="C58" s="20" t="s">
        <v>30</v>
      </c>
      <c r="D58" s="19">
        <v>0</v>
      </c>
      <c r="E58" s="19">
        <v>0</v>
      </c>
      <c r="F58" s="171" t="s">
        <v>14</v>
      </c>
      <c r="G58" s="216"/>
      <c r="H58" s="19">
        <v>0</v>
      </c>
      <c r="I58" s="171" t="s">
        <v>14</v>
      </c>
      <c r="J58" s="224"/>
      <c r="K58" s="19">
        <v>0</v>
      </c>
      <c r="L58" s="19">
        <v>0</v>
      </c>
      <c r="M58" s="171" t="s">
        <v>14</v>
      </c>
      <c r="N58" s="223"/>
      <c r="O58" s="19">
        <v>0</v>
      </c>
      <c r="P58" s="19">
        <v>0</v>
      </c>
      <c r="Q58" s="171" t="s">
        <v>14</v>
      </c>
      <c r="S58" s="19"/>
      <c r="T58" s="19"/>
      <c r="U58" s="19"/>
      <c r="V58" s="238"/>
      <c r="W58" s="238"/>
      <c r="X58" s="238"/>
    </row>
    <row r="59" spans="1:24">
      <c r="A59" s="134"/>
      <c r="B59" s="142"/>
      <c r="C59" s="20" t="s">
        <v>31</v>
      </c>
      <c r="D59" s="19">
        <v>0</v>
      </c>
      <c r="E59" s="19">
        <v>0</v>
      </c>
      <c r="F59" s="171" t="s">
        <v>14</v>
      </c>
      <c r="G59" s="216"/>
      <c r="H59" s="19">
        <v>0</v>
      </c>
      <c r="I59" s="171" t="s">
        <v>14</v>
      </c>
      <c r="J59" s="224"/>
      <c r="K59" s="19">
        <v>0</v>
      </c>
      <c r="L59" s="19">
        <v>0</v>
      </c>
      <c r="M59" s="171" t="s">
        <v>14</v>
      </c>
      <c r="N59" s="223"/>
      <c r="O59" s="19">
        <v>0</v>
      </c>
      <c r="P59" s="19">
        <v>105.26315789473681</v>
      </c>
      <c r="Q59" s="171">
        <v>-1</v>
      </c>
      <c r="S59" s="19"/>
      <c r="T59" s="19"/>
      <c r="U59" s="19"/>
      <c r="V59" s="238"/>
      <c r="W59" s="238"/>
      <c r="X59" s="238"/>
    </row>
    <row r="60" spans="1:24">
      <c r="A60" s="134"/>
      <c r="B60" s="142"/>
      <c r="C60" s="20" t="s">
        <v>32</v>
      </c>
      <c r="D60" s="19">
        <v>0</v>
      </c>
      <c r="E60" s="19">
        <v>0</v>
      </c>
      <c r="F60" s="171" t="s">
        <v>14</v>
      </c>
      <c r="G60" s="216"/>
      <c r="H60" s="19">
        <v>0</v>
      </c>
      <c r="I60" s="171" t="s">
        <v>14</v>
      </c>
      <c r="J60" s="224"/>
      <c r="K60" s="19">
        <v>0</v>
      </c>
      <c r="L60" s="19">
        <v>0</v>
      </c>
      <c r="M60" s="171" t="s">
        <v>14</v>
      </c>
      <c r="N60" s="223"/>
      <c r="O60" s="19">
        <v>0</v>
      </c>
      <c r="P60" s="19">
        <v>0</v>
      </c>
      <c r="Q60" s="171" t="s">
        <v>14</v>
      </c>
      <c r="S60" s="19"/>
      <c r="T60" s="19"/>
      <c r="U60" s="19"/>
      <c r="V60" s="238"/>
      <c r="W60" s="238"/>
      <c r="X60" s="238"/>
    </row>
    <row r="61" spans="1:24">
      <c r="A61" s="134"/>
      <c r="B61" s="143"/>
      <c r="C61" t="s">
        <v>33</v>
      </c>
      <c r="D61" s="19">
        <v>47016.4</v>
      </c>
      <c r="E61" s="19">
        <v>19625.31818181818</v>
      </c>
      <c r="F61" s="171">
        <v>1.3957012856768971</v>
      </c>
      <c r="G61" s="216"/>
      <c r="H61" s="19">
        <v>57629.619047619053</v>
      </c>
      <c r="I61" s="171">
        <v>-0.1841625751308438</v>
      </c>
      <c r="J61" s="224"/>
      <c r="K61" s="19">
        <v>26540.553846153849</v>
      </c>
      <c r="L61" s="19">
        <v>25755.90769230769</v>
      </c>
      <c r="M61" s="171">
        <v>3.0464705931544381E-2</v>
      </c>
      <c r="N61" s="223"/>
      <c r="O61" s="19">
        <v>26748.460317460311</v>
      </c>
      <c r="P61" s="19">
        <v>33172.57894736842</v>
      </c>
      <c r="Q61" s="171">
        <v>-0.19365749766096291</v>
      </c>
      <c r="S61" s="19"/>
      <c r="T61" s="19"/>
      <c r="U61" s="19"/>
      <c r="V61" s="238"/>
      <c r="W61" s="238"/>
      <c r="X61" s="238"/>
    </row>
    <row r="62" spans="1:24">
      <c r="A62" s="134"/>
      <c r="B62" s="143"/>
      <c r="C62" t="s">
        <v>34</v>
      </c>
      <c r="D62" s="19">
        <v>0</v>
      </c>
      <c r="E62" s="19">
        <v>0</v>
      </c>
      <c r="F62" s="171" t="s">
        <v>14</v>
      </c>
      <c r="G62" s="216"/>
      <c r="H62" s="19">
        <v>0</v>
      </c>
      <c r="I62" s="171" t="s">
        <v>14</v>
      </c>
      <c r="J62" s="223"/>
      <c r="K62" s="19">
        <v>0</v>
      </c>
      <c r="L62" s="19">
        <v>38.53846153846154</v>
      </c>
      <c r="M62" s="171">
        <v>-1</v>
      </c>
      <c r="N62" s="223"/>
      <c r="O62" s="19">
        <v>0</v>
      </c>
      <c r="P62" s="19">
        <v>65.84210526315789</v>
      </c>
      <c r="Q62" s="171">
        <v>-1</v>
      </c>
      <c r="S62" s="19"/>
      <c r="T62" s="19"/>
      <c r="U62" s="19"/>
      <c r="V62" s="238"/>
      <c r="W62" s="238"/>
      <c r="X62" s="238"/>
    </row>
    <row r="63" spans="1:24">
      <c r="A63" s="134"/>
      <c r="B63" s="143"/>
      <c r="C63" t="s">
        <v>35</v>
      </c>
      <c r="D63" s="19">
        <v>7768.45</v>
      </c>
      <c r="E63" s="19">
        <v>4448.1363636363631</v>
      </c>
      <c r="F63" s="171">
        <v>0.74645050531887724</v>
      </c>
      <c r="G63" s="216"/>
      <c r="H63" s="19">
        <v>11123.809523809519</v>
      </c>
      <c r="I63" s="171">
        <v>-0.30163762842465719</v>
      </c>
      <c r="J63" s="223"/>
      <c r="K63" s="19">
        <v>5157.5538461538454</v>
      </c>
      <c r="L63" s="19">
        <v>4517.3846153846162</v>
      </c>
      <c r="M63" s="171">
        <v>0.14171235909137311</v>
      </c>
      <c r="N63" s="223"/>
      <c r="O63" s="19">
        <v>3634.2910052910061</v>
      </c>
      <c r="P63" s="19">
        <v>3864.8684210526321</v>
      </c>
      <c r="Q63" s="171">
        <v>-5.9659835896515911E-2</v>
      </c>
      <c r="S63" s="19"/>
      <c r="T63" s="19"/>
      <c r="U63" s="19"/>
      <c r="V63" s="238"/>
      <c r="W63" s="238"/>
      <c r="X63" s="238"/>
    </row>
    <row r="64" spans="1:24">
      <c r="A64" s="144"/>
      <c r="B64" s="145"/>
      <c r="C64" t="s">
        <v>36</v>
      </c>
      <c r="D64" s="19">
        <v>0</v>
      </c>
      <c r="E64" s="19">
        <v>0</v>
      </c>
      <c r="F64" s="171" t="s">
        <v>14</v>
      </c>
      <c r="G64" s="225"/>
      <c r="H64" s="19">
        <v>0</v>
      </c>
      <c r="I64" s="171" t="s">
        <v>14</v>
      </c>
      <c r="J64" s="229"/>
      <c r="K64" s="19">
        <v>0</v>
      </c>
      <c r="L64" s="19">
        <v>0</v>
      </c>
      <c r="M64" s="171" t="s">
        <v>14</v>
      </c>
      <c r="N64" s="229"/>
      <c r="O64" s="19">
        <v>0</v>
      </c>
      <c r="P64" s="19">
        <v>0</v>
      </c>
      <c r="Q64" s="171" t="s">
        <v>14</v>
      </c>
      <c r="S64" s="19"/>
      <c r="T64" s="19"/>
      <c r="U64" s="19"/>
      <c r="V64" s="238"/>
      <c r="W64" s="238"/>
      <c r="X64" s="238"/>
    </row>
    <row r="65" spans="1:24">
      <c r="A65" s="146"/>
      <c r="B65" s="147"/>
      <c r="C65" s="21" t="s">
        <v>37</v>
      </c>
      <c r="D65" s="19">
        <v>0</v>
      </c>
      <c r="E65" s="19">
        <v>0</v>
      </c>
      <c r="F65" s="171" t="s">
        <v>14</v>
      </c>
      <c r="G65" s="226"/>
      <c r="H65" s="19">
        <v>0</v>
      </c>
      <c r="I65" s="171" t="s">
        <v>14</v>
      </c>
      <c r="J65" s="230"/>
      <c r="K65" s="19">
        <v>0</v>
      </c>
      <c r="L65" s="19">
        <v>0</v>
      </c>
      <c r="M65" s="171" t="s">
        <v>14</v>
      </c>
      <c r="N65" s="230"/>
      <c r="O65" s="19">
        <v>0</v>
      </c>
      <c r="P65" s="19">
        <v>0</v>
      </c>
      <c r="Q65" s="171" t="s">
        <v>14</v>
      </c>
      <c r="S65" s="19"/>
      <c r="T65" s="19"/>
      <c r="U65" s="19"/>
      <c r="V65" s="238"/>
      <c r="W65" s="238"/>
      <c r="X65" s="238"/>
    </row>
    <row r="66" spans="1:24">
      <c r="A66" s="148"/>
      <c r="B66" s="149"/>
      <c r="C66" s="18" t="s">
        <v>38</v>
      </c>
      <c r="D66" s="19">
        <v>0</v>
      </c>
      <c r="E66" s="19">
        <v>0</v>
      </c>
      <c r="F66" s="171" t="s">
        <v>14</v>
      </c>
      <c r="G66" s="226"/>
      <c r="H66" s="19">
        <v>0</v>
      </c>
      <c r="I66" s="171" t="s">
        <v>14</v>
      </c>
      <c r="J66" s="230"/>
      <c r="K66" s="19">
        <v>0</v>
      </c>
      <c r="L66" s="19">
        <v>0</v>
      </c>
      <c r="M66" s="171" t="s">
        <v>14</v>
      </c>
      <c r="N66" s="230"/>
      <c r="O66" s="19">
        <v>0</v>
      </c>
      <c r="P66" s="19">
        <v>0</v>
      </c>
      <c r="Q66" s="171" t="s">
        <v>14</v>
      </c>
      <c r="S66" s="19"/>
      <c r="T66" s="19"/>
      <c r="U66" s="19"/>
      <c r="V66" s="238"/>
      <c r="W66" s="238"/>
      <c r="X66" s="238"/>
    </row>
    <row r="67" spans="1:24">
      <c r="A67" s="150"/>
      <c r="B67" s="151"/>
      <c r="C67" s="152" t="s">
        <v>39</v>
      </c>
      <c r="D67" s="214">
        <v>58165.85</v>
      </c>
      <c r="E67" s="214">
        <v>25204.95454545454</v>
      </c>
      <c r="F67" s="185">
        <v>1.307714933391523</v>
      </c>
      <c r="G67" s="227"/>
      <c r="H67" s="214">
        <v>71237.238095238106</v>
      </c>
      <c r="I67" s="185">
        <v>-0.1834909444097591</v>
      </c>
      <c r="J67" s="227"/>
      <c r="K67" s="214">
        <v>33538.261538461527</v>
      </c>
      <c r="L67" s="214">
        <v>31579.23076923077</v>
      </c>
      <c r="M67" s="185">
        <v>6.2035417630867278E-2</v>
      </c>
      <c r="N67" s="227"/>
      <c r="O67" s="214">
        <v>32045.788359788359</v>
      </c>
      <c r="P67" s="214">
        <v>38615.34210526316</v>
      </c>
      <c r="Q67" s="185">
        <v>-0.17012807312613179</v>
      </c>
      <c r="S67" s="121"/>
      <c r="T67" s="121"/>
      <c r="U67" s="121"/>
      <c r="V67" s="238"/>
      <c r="W67" s="238"/>
      <c r="X67" s="238"/>
    </row>
    <row r="68" spans="1:24">
      <c r="A68" s="134"/>
      <c r="B68" s="20" t="s">
        <v>40</v>
      </c>
      <c r="C68" s="20"/>
      <c r="D68" s="121"/>
      <c r="E68" s="121"/>
      <c r="F68" s="122"/>
      <c r="G68" s="219"/>
      <c r="H68" s="121"/>
      <c r="I68" s="122"/>
      <c r="J68" s="219"/>
      <c r="K68" s="121"/>
      <c r="L68" s="121"/>
      <c r="M68" s="122"/>
      <c r="N68" s="219"/>
      <c r="O68" s="121"/>
      <c r="P68" s="121"/>
      <c r="Q68" s="172"/>
      <c r="S68" s="121"/>
      <c r="T68" s="121"/>
      <c r="U68" s="121"/>
      <c r="V68" s="238"/>
      <c r="W68" s="238"/>
      <c r="X68" s="238"/>
    </row>
    <row r="69" spans="1:24" ht="27" customHeight="1">
      <c r="A69" s="150"/>
      <c r="B69" s="151"/>
      <c r="C69" s="206" t="s">
        <v>41</v>
      </c>
      <c r="D69" s="214">
        <v>11093</v>
      </c>
      <c r="E69" s="214">
        <v>32596.45454545454</v>
      </c>
      <c r="F69" s="187">
        <v>-0.65968691519713518</v>
      </c>
      <c r="G69" s="227"/>
      <c r="H69" s="214">
        <v>26368.476190476191</v>
      </c>
      <c r="I69" s="185">
        <v>-0.57930826491951071</v>
      </c>
      <c r="J69" s="227"/>
      <c r="K69" s="214">
        <v>29457.56923076923</v>
      </c>
      <c r="L69" s="214">
        <v>25473.830769230772</v>
      </c>
      <c r="M69" s="185">
        <v>0.15638552747042361</v>
      </c>
      <c r="N69" s="227"/>
      <c r="O69" s="214">
        <v>35504.867724867727</v>
      </c>
      <c r="P69" s="214">
        <v>30775.47368421053</v>
      </c>
      <c r="Q69" s="185">
        <v>0.1536741266498729</v>
      </c>
      <c r="S69" s="121"/>
      <c r="T69" s="121"/>
      <c r="U69" s="121"/>
      <c r="V69" s="238"/>
      <c r="W69" s="238"/>
      <c r="X69" s="238"/>
    </row>
    <row r="70" spans="1:24">
      <c r="A70" s="150"/>
      <c r="B70" s="153" t="s">
        <v>42</v>
      </c>
      <c r="C70" s="154"/>
      <c r="D70" s="214">
        <v>69258.850000000006</v>
      </c>
      <c r="E70" s="214">
        <v>57801.409090909088</v>
      </c>
      <c r="F70" s="207">
        <v>0.19822078889237549</v>
      </c>
      <c r="G70" s="227"/>
      <c r="H70" s="214">
        <v>97605.71428571429</v>
      </c>
      <c r="I70" s="185">
        <v>-0.29042217961477668</v>
      </c>
      <c r="J70" s="227"/>
      <c r="K70" s="214">
        <v>62995.830769230757</v>
      </c>
      <c r="L70" s="214">
        <v>57053.061538461538</v>
      </c>
      <c r="M70" s="185">
        <v>0.1041621443358125</v>
      </c>
      <c r="N70" s="227"/>
      <c r="O70" s="214">
        <v>67550.656084656075</v>
      </c>
      <c r="P70" s="214">
        <v>69390.81578947368</v>
      </c>
      <c r="Q70" s="185">
        <v>-2.6518778946200919E-2</v>
      </c>
      <c r="S70" s="239"/>
      <c r="T70" s="239"/>
      <c r="U70" s="239"/>
      <c r="V70" s="238"/>
      <c r="W70" s="238"/>
      <c r="X70" s="238"/>
    </row>
    <row r="71" spans="1:24">
      <c r="A71" s="20"/>
      <c r="B71" s="20"/>
      <c r="C71" s="20"/>
      <c r="D71" s="121"/>
      <c r="E71" s="121"/>
      <c r="F71" s="122"/>
      <c r="G71" s="219"/>
      <c r="H71" s="121"/>
      <c r="I71" s="122"/>
      <c r="J71" s="219"/>
      <c r="K71" s="121"/>
      <c r="L71" s="121"/>
      <c r="M71" s="122"/>
      <c r="N71" s="219"/>
      <c r="O71" s="121"/>
      <c r="P71" s="121"/>
      <c r="Q71" s="122"/>
      <c r="S71" s="121"/>
      <c r="T71" s="121"/>
      <c r="U71" s="121"/>
      <c r="V71" s="238"/>
      <c r="W71" s="238"/>
      <c r="X71" s="238"/>
    </row>
    <row r="72" spans="1:24">
      <c r="A72" s="150"/>
      <c r="B72" s="155"/>
      <c r="C72" s="151" t="s">
        <v>43</v>
      </c>
      <c r="D72" s="214">
        <v>51697.383458819997</v>
      </c>
      <c r="E72" s="214">
        <v>50723.238576511299</v>
      </c>
      <c r="F72" s="185">
        <v>1.9205100258716579E-2</v>
      </c>
      <c r="G72" s="227"/>
      <c r="H72" s="214">
        <v>34237.121127289996</v>
      </c>
      <c r="I72" s="185">
        <v>0.50998044685517185</v>
      </c>
      <c r="J72" s="227"/>
      <c r="K72" s="214">
        <v>50499.694834774287</v>
      </c>
      <c r="L72" s="214">
        <v>32940.679544828767</v>
      </c>
      <c r="M72" s="187">
        <v>0.53304957677177156</v>
      </c>
      <c r="N72" s="227"/>
      <c r="O72" s="214">
        <v>45445.138831970289</v>
      </c>
      <c r="P72" s="214">
        <v>34821.018709908691</v>
      </c>
      <c r="Q72" s="186">
        <v>0.30510652805911143</v>
      </c>
      <c r="S72" s="121"/>
      <c r="T72" s="121"/>
      <c r="U72" s="121"/>
      <c r="V72" s="238"/>
      <c r="W72" s="238"/>
      <c r="X72" s="238"/>
    </row>
    <row r="73" spans="1:24">
      <c r="A73" s="20"/>
      <c r="B73" s="87"/>
      <c r="C73" s="20"/>
      <c r="D73" s="121"/>
      <c r="E73" s="121"/>
      <c r="F73" s="122"/>
      <c r="G73" s="219"/>
      <c r="H73" s="121"/>
      <c r="I73" s="122"/>
      <c r="J73" s="219"/>
      <c r="K73" s="121"/>
      <c r="L73" s="121"/>
      <c r="M73" s="123"/>
      <c r="N73" s="219"/>
      <c r="O73" s="121"/>
      <c r="P73" s="121"/>
      <c r="Q73" s="171"/>
      <c r="S73" s="121"/>
      <c r="T73" s="121"/>
      <c r="U73" s="121"/>
      <c r="V73" s="238"/>
      <c r="W73" s="238"/>
      <c r="X73" s="238"/>
    </row>
    <row r="74" spans="1:24">
      <c r="A74" s="140" t="s">
        <v>44</v>
      </c>
      <c r="B74" s="141"/>
      <c r="C74" s="141"/>
      <c r="D74" s="213"/>
      <c r="E74" s="213"/>
      <c r="F74" s="217"/>
      <c r="G74" s="228"/>
      <c r="H74" s="213"/>
      <c r="I74" s="217"/>
      <c r="J74" s="213"/>
      <c r="K74" s="237"/>
      <c r="L74" s="213"/>
      <c r="M74" s="217"/>
      <c r="N74" s="213"/>
      <c r="O74" s="237"/>
      <c r="P74" s="242"/>
      <c r="Q74" s="217"/>
      <c r="S74" s="212"/>
      <c r="T74" s="212"/>
      <c r="U74" s="212"/>
      <c r="V74" s="238"/>
      <c r="W74" s="238"/>
      <c r="X74" s="238"/>
    </row>
    <row r="75" spans="1:24">
      <c r="A75" s="150"/>
      <c r="B75" s="155"/>
      <c r="C75" s="152" t="s">
        <v>45</v>
      </c>
      <c r="D75" s="214">
        <v>37321.99899</v>
      </c>
      <c r="E75" s="214">
        <v>37200.92427914586</v>
      </c>
      <c r="F75" s="185">
        <v>3.2546156634611911E-3</v>
      </c>
      <c r="G75" s="227"/>
      <c r="H75" s="214">
        <v>32973.17803779486</v>
      </c>
      <c r="I75" s="186">
        <v>0.1318896512559509</v>
      </c>
      <c r="J75" s="227"/>
      <c r="K75" s="214">
        <v>37055.976546263148</v>
      </c>
      <c r="L75" s="214">
        <v>32979.26497726197</v>
      </c>
      <c r="M75" s="187">
        <v>0.1236143853361176</v>
      </c>
      <c r="N75" s="227"/>
      <c r="O75" s="214">
        <v>36136.549271787342</v>
      </c>
      <c r="P75" s="243">
        <v>32284.956531078798</v>
      </c>
      <c r="Q75" s="186">
        <v>0.1192999202895271</v>
      </c>
      <c r="S75" s="121"/>
      <c r="T75" s="121"/>
      <c r="U75" s="121"/>
      <c r="V75" s="238"/>
      <c r="W75" s="238"/>
      <c r="X75" s="238"/>
    </row>
    <row r="76" spans="1:24">
      <c r="A76" s="150"/>
      <c r="B76" s="155"/>
      <c r="C76" s="152" t="s">
        <v>46</v>
      </c>
      <c r="D76" s="214">
        <v>2152.23243</v>
      </c>
      <c r="E76" s="214">
        <v>2072.6302362130141</v>
      </c>
      <c r="F76" s="185">
        <v>3.8406365205030601E-2</v>
      </c>
      <c r="G76" s="227"/>
      <c r="H76" s="214">
        <v>1543.5898699955021</v>
      </c>
      <c r="I76" s="186">
        <v>0.39430328731444142</v>
      </c>
      <c r="J76" s="227"/>
      <c r="K76" s="214">
        <v>2065.4411274731069</v>
      </c>
      <c r="L76" s="214">
        <v>1523.6271996165219</v>
      </c>
      <c r="M76" s="187">
        <v>0.35560793873524532</v>
      </c>
      <c r="N76" s="227"/>
      <c r="O76" s="214">
        <v>1865.0397025362449</v>
      </c>
      <c r="P76" s="214">
        <v>1516.964916180938</v>
      </c>
      <c r="Q76" s="186">
        <v>0.22945473731298199</v>
      </c>
      <c r="S76" s="121"/>
      <c r="T76" s="121"/>
      <c r="U76" s="121"/>
      <c r="V76" s="238"/>
      <c r="W76" s="238"/>
      <c r="X76" s="238"/>
    </row>
    <row r="77" spans="1:24">
      <c r="A77" s="22"/>
      <c r="B77" s="23"/>
      <c r="C77" s="22"/>
      <c r="D77" s="121"/>
      <c r="E77" s="121"/>
      <c r="F77" s="122"/>
      <c r="G77" s="219"/>
      <c r="H77" s="121"/>
      <c r="I77" s="122"/>
      <c r="J77" s="219"/>
      <c r="K77" s="121"/>
      <c r="L77" s="121"/>
      <c r="M77" s="123"/>
      <c r="N77" s="219"/>
      <c r="O77" s="121"/>
      <c r="P77" s="121"/>
      <c r="Q77" s="123"/>
      <c r="S77" s="122"/>
    </row>
    <row r="78" spans="1:24" ht="15" customHeight="1">
      <c r="A78" s="24" t="s">
        <v>47</v>
      </c>
      <c r="B78" s="16"/>
      <c r="C78" s="20"/>
      <c r="D78" s="124" t="s">
        <v>48</v>
      </c>
      <c r="E78" s="125"/>
      <c r="F78" s="126"/>
      <c r="H78" s="125"/>
      <c r="I78" s="126"/>
      <c r="K78" s="127"/>
      <c r="L78" s="125"/>
      <c r="M78" s="126"/>
      <c r="O78" s="125"/>
      <c r="P78" s="125"/>
      <c r="Q78" s="126"/>
      <c r="S78" s="122"/>
    </row>
    <row r="79" spans="1:24" ht="15" customHeight="1">
      <c r="A79" s="24" t="s">
        <v>49</v>
      </c>
      <c r="B79" s="16"/>
      <c r="C79" s="16"/>
      <c r="D79" s="124" t="s">
        <v>50</v>
      </c>
      <c r="E79" s="25"/>
      <c r="F79" s="128"/>
      <c r="G79" s="129"/>
      <c r="H79" s="25"/>
      <c r="I79" s="130"/>
      <c r="J79" s="20"/>
      <c r="K79" s="25"/>
      <c r="L79" s="25"/>
      <c r="M79" s="130"/>
      <c r="N79" s="20"/>
      <c r="O79" s="25"/>
      <c r="P79" s="25"/>
      <c r="Q79" s="130"/>
      <c r="S79" s="122"/>
    </row>
    <row r="80" spans="1:24">
      <c r="S80" s="122"/>
    </row>
    <row r="81" spans="19:19">
      <c r="S81" s="122"/>
    </row>
    <row r="82" spans="19:19">
      <c r="S82" s="122"/>
    </row>
    <row r="83" spans="19:19">
      <c r="S83" s="122"/>
    </row>
    <row r="84" spans="19:19">
      <c r="S84" s="122"/>
    </row>
    <row r="85" spans="19:19">
      <c r="S85" s="122"/>
    </row>
    <row r="86" spans="19:19">
      <c r="S86" s="122"/>
    </row>
    <row r="87" spans="19:19">
      <c r="S87" s="122"/>
    </row>
    <row r="88" spans="19:19">
      <c r="S88" s="122"/>
    </row>
    <row r="89" spans="19:19">
      <c r="S89" s="122"/>
    </row>
    <row r="90" spans="19:19">
      <c r="S90" s="122"/>
    </row>
    <row r="91" spans="19:19">
      <c r="S91" s="122"/>
    </row>
    <row r="92" spans="19:19">
      <c r="S92" s="122"/>
    </row>
    <row r="93" spans="19:19">
      <c r="S93" s="122"/>
    </row>
    <row r="94" spans="19:19">
      <c r="S94" s="122"/>
    </row>
    <row r="95" spans="19:19">
      <c r="S95" s="122"/>
    </row>
    <row r="96" spans="19:19">
      <c r="S96" s="122"/>
    </row>
    <row r="97" spans="19:19">
      <c r="S97" s="122"/>
    </row>
    <row r="98" spans="19:19">
      <c r="S98" s="122"/>
    </row>
    <row r="99" spans="19:19">
      <c r="S99" s="122"/>
    </row>
    <row r="100" spans="19:19">
      <c r="S100" s="122"/>
    </row>
    <row r="101" spans="19:19">
      <c r="S101" s="122"/>
    </row>
    <row r="102" spans="19:19">
      <c r="S102" s="122"/>
    </row>
    <row r="103" spans="19:19">
      <c r="S103" s="122"/>
    </row>
    <row r="104" spans="19:19">
      <c r="S104" s="122"/>
    </row>
    <row r="105" spans="19:19">
      <c r="S105" s="122"/>
    </row>
    <row r="106" spans="19:19">
      <c r="S106" s="122"/>
    </row>
    <row r="107" spans="19:19">
      <c r="S107" s="122"/>
    </row>
    <row r="108" spans="19:19">
      <c r="S108" s="122"/>
    </row>
    <row r="109" spans="19:19">
      <c r="S109" s="122"/>
    </row>
    <row r="110" spans="19:19">
      <c r="S110" s="122"/>
    </row>
    <row r="111" spans="19:19">
      <c r="S111" s="122"/>
    </row>
    <row r="112" spans="19:19">
      <c r="S112" s="122"/>
    </row>
    <row r="113" spans="19:19">
      <c r="S113" s="122"/>
    </row>
    <row r="114" spans="19:19">
      <c r="S114" s="122"/>
    </row>
    <row r="115" spans="19:19">
      <c r="S115" s="122"/>
    </row>
    <row r="116" spans="19:19">
      <c r="S116" s="122"/>
    </row>
    <row r="117" spans="19:19">
      <c r="S117" s="122"/>
    </row>
    <row r="118" spans="19:19">
      <c r="S118" s="122"/>
    </row>
    <row r="119" spans="19:19">
      <c r="S119" s="122"/>
    </row>
    <row r="120" spans="19:19">
      <c r="S120" s="122"/>
    </row>
    <row r="121" spans="19:19">
      <c r="S121" s="122"/>
    </row>
    <row r="122" spans="19:19">
      <c r="S122" s="122"/>
    </row>
    <row r="123" spans="19:19">
      <c r="S123" s="122"/>
    </row>
    <row r="124" spans="19:19">
      <c r="S124" s="122"/>
    </row>
    <row r="125" spans="19:19">
      <c r="S125" s="122"/>
    </row>
    <row r="126" spans="19:19">
      <c r="S126" s="122"/>
    </row>
    <row r="127" spans="19:19">
      <c r="S127" s="122"/>
    </row>
    <row r="128" spans="19:19">
      <c r="S128" s="122"/>
    </row>
    <row r="129" spans="19:19">
      <c r="S129" s="122"/>
    </row>
    <row r="130" spans="19:19">
      <c r="S130" s="122"/>
    </row>
    <row r="131" spans="19:19">
      <c r="S131" s="122"/>
    </row>
    <row r="132" spans="19:19">
      <c r="S132" s="122"/>
    </row>
    <row r="133" spans="19:19">
      <c r="S133" s="122"/>
    </row>
    <row r="134" spans="19:19">
      <c r="S134" s="122"/>
    </row>
    <row r="135" spans="19:19">
      <c r="S135" s="122"/>
    </row>
    <row r="136" spans="19:19">
      <c r="S136" s="122"/>
    </row>
    <row r="137" spans="19:19">
      <c r="S137" s="122"/>
    </row>
    <row r="138" spans="19:19">
      <c r="S138" s="122"/>
    </row>
    <row r="139" spans="19:19">
      <c r="S139" s="122"/>
    </row>
    <row r="140" spans="19:19">
      <c r="S140" s="122"/>
    </row>
    <row r="141" spans="19:19">
      <c r="S141" s="122"/>
    </row>
    <row r="142" spans="19:19">
      <c r="S142" s="122"/>
    </row>
    <row r="143" spans="19:19">
      <c r="S143" s="122"/>
    </row>
    <row r="144" spans="19:19">
      <c r="S144" s="122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SEPTEMBER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97">
        <v>95</v>
      </c>
      <c r="C5" s="197">
        <v>95</v>
      </c>
      <c r="D5" s="197">
        <v>95</v>
      </c>
      <c r="E5" s="197">
        <v>95</v>
      </c>
      <c r="F5" s="197">
        <v>95</v>
      </c>
      <c r="G5" s="197">
        <v>95</v>
      </c>
      <c r="H5" s="197">
        <v>95</v>
      </c>
      <c r="I5" s="197">
        <v>95</v>
      </c>
      <c r="J5" s="197">
        <v>95</v>
      </c>
      <c r="K5" s="197">
        <v>95</v>
      </c>
      <c r="L5" s="197">
        <v>95</v>
      </c>
      <c r="M5" s="197">
        <v>95</v>
      </c>
    </row>
    <row r="6" spans="1:15" ht="16" customHeight="1" thickBot="1">
      <c r="A6" s="21"/>
      <c r="B6" s="27" t="s">
        <v>52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>
      <c r="A7" s="250" t="s">
        <v>53</v>
      </c>
      <c r="B7" s="248">
        <v>44927</v>
      </c>
      <c r="C7" s="248">
        <v>44958</v>
      </c>
      <c r="D7" s="248">
        <v>44986</v>
      </c>
      <c r="E7" s="248">
        <v>45017</v>
      </c>
      <c r="F7" s="248">
        <v>45047</v>
      </c>
      <c r="G7" s="248">
        <v>45078</v>
      </c>
      <c r="H7" s="248">
        <v>45108</v>
      </c>
      <c r="I7" s="248">
        <v>45139</v>
      </c>
      <c r="J7" s="248">
        <v>45170</v>
      </c>
      <c r="K7" s="248">
        <v>45200</v>
      </c>
      <c r="L7" s="248">
        <v>45231</v>
      </c>
      <c r="M7" s="248">
        <v>45261</v>
      </c>
    </row>
    <row r="8" spans="1:15" ht="15" customHeight="1" thickBot="1">
      <c r="A8" s="251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</row>
    <row r="9" spans="1:15" ht="15" customHeight="1" thickTop="1">
      <c r="A9" s="18" t="s">
        <v>54</v>
      </c>
      <c r="B9" s="30">
        <v>7505064</v>
      </c>
      <c r="C9" s="30">
        <v>7266113</v>
      </c>
      <c r="D9" s="30">
        <v>8580423</v>
      </c>
      <c r="E9" s="30">
        <v>5320477</v>
      </c>
      <c r="F9" s="30">
        <v>8331409</v>
      </c>
      <c r="G9" s="30">
        <v>6635544</v>
      </c>
      <c r="H9" s="30">
        <v>5971336</v>
      </c>
      <c r="I9" s="30">
        <v>8746755</v>
      </c>
      <c r="J9" s="30">
        <v>7106246</v>
      </c>
      <c r="K9" s="30">
        <v>9400449</v>
      </c>
      <c r="L9" s="30">
        <v>8563378</v>
      </c>
      <c r="M9" s="30">
        <v>7140176</v>
      </c>
      <c r="O9" s="192"/>
    </row>
    <row r="10" spans="1:15">
      <c r="A10" s="18" t="s">
        <v>55</v>
      </c>
      <c r="B10" s="30">
        <v>341139.27272727271</v>
      </c>
      <c r="C10" s="30">
        <v>382427</v>
      </c>
      <c r="D10" s="30">
        <v>390019.22727272729</v>
      </c>
      <c r="E10" s="30">
        <v>295582.05555555562</v>
      </c>
      <c r="F10" s="30">
        <v>378700.40909090912</v>
      </c>
      <c r="G10" s="30">
        <v>301615.636363636</v>
      </c>
      <c r="H10" s="30">
        <v>284349.33333333331</v>
      </c>
      <c r="I10" s="30">
        <v>380293.69565217389</v>
      </c>
      <c r="J10" s="30">
        <v>338392.66666666669</v>
      </c>
      <c r="K10" s="30">
        <v>427293.13636363641</v>
      </c>
      <c r="L10" s="30">
        <v>428168.9</v>
      </c>
      <c r="M10" s="30">
        <v>375798.73684210528</v>
      </c>
    </row>
    <row r="11" spans="1:15">
      <c r="A11" s="18" t="s">
        <v>21</v>
      </c>
      <c r="B11" s="30">
        <v>161795.34931259759</v>
      </c>
      <c r="C11" s="30">
        <v>173491.88121073321</v>
      </c>
      <c r="D11" s="30">
        <v>219873.438525776</v>
      </c>
      <c r="E11" s="30">
        <v>139820.00361030409</v>
      </c>
      <c r="F11" s="30">
        <v>235329.30105688269</v>
      </c>
      <c r="G11" s="30">
        <v>194583.513289558</v>
      </c>
      <c r="H11" s="30">
        <v>151461.7192002316</v>
      </c>
      <c r="I11" s="30">
        <v>243377.78663009821</v>
      </c>
      <c r="J11" s="30">
        <v>189590.95040867291</v>
      </c>
      <c r="K11" s="30">
        <v>209958.07293044831</v>
      </c>
      <c r="L11" s="30">
        <v>184917.33894955731</v>
      </c>
      <c r="M11" s="30">
        <v>172591.35717793301</v>
      </c>
    </row>
    <row r="12" spans="1:15">
      <c r="A12" s="18" t="s">
        <v>56</v>
      </c>
      <c r="B12" s="30">
        <v>7354.3340596635271</v>
      </c>
      <c r="C12" s="30">
        <v>9131.1516426701692</v>
      </c>
      <c r="D12" s="30">
        <v>9994.2472057170889</v>
      </c>
      <c r="E12" s="30">
        <v>7767.7779783502301</v>
      </c>
      <c r="F12" s="30">
        <v>10696.786411676479</v>
      </c>
      <c r="G12" s="30">
        <v>8844.7051495253709</v>
      </c>
      <c r="H12" s="30">
        <v>7212.4628190586491</v>
      </c>
      <c r="I12" s="30">
        <v>10581.64289696079</v>
      </c>
      <c r="J12" s="30">
        <v>9028.1404956510905</v>
      </c>
      <c r="K12" s="30">
        <v>9543.5487695658321</v>
      </c>
      <c r="L12" s="30">
        <v>9245.8669474778653</v>
      </c>
      <c r="M12" s="30">
        <v>9083.7556409438421</v>
      </c>
    </row>
    <row r="13" spans="1:15">
      <c r="A13" s="18" t="s">
        <v>57</v>
      </c>
      <c r="B13" s="30">
        <v>3626674.6179999998</v>
      </c>
      <c r="C13" s="30">
        <v>4220160.6579999998</v>
      </c>
      <c r="D13" s="30">
        <v>5478410.5070000002</v>
      </c>
      <c r="E13" s="30">
        <v>3444106.412</v>
      </c>
      <c r="F13" s="30">
        <v>6373472.0959999999</v>
      </c>
      <c r="G13" s="30">
        <v>5378127.9289999995</v>
      </c>
      <c r="H13" s="30">
        <v>4347339.4570000004</v>
      </c>
      <c r="I13" s="30">
        <v>8128789.4950000001</v>
      </c>
      <c r="J13" s="30">
        <v>5804780.5499999998</v>
      </c>
      <c r="K13" s="30">
        <v>5625415.1299999999</v>
      </c>
      <c r="L13" s="30">
        <v>5070096.148</v>
      </c>
      <c r="M13" s="30">
        <v>4819042.8150000004</v>
      </c>
    </row>
    <row r="14" spans="1:15" ht="15" customHeight="1" thickBot="1">
      <c r="A14" s="31" t="s">
        <v>58</v>
      </c>
      <c r="B14" s="32">
        <v>164848.8462727273</v>
      </c>
      <c r="C14" s="32">
        <v>222113.7188421053</v>
      </c>
      <c r="D14" s="32">
        <v>249018.65940909091</v>
      </c>
      <c r="E14" s="32">
        <v>191339.24511111109</v>
      </c>
      <c r="F14" s="32">
        <v>289703.27709090908</v>
      </c>
      <c r="G14" s="32">
        <v>244460.36040909091</v>
      </c>
      <c r="H14" s="32">
        <v>207016.1646190476</v>
      </c>
      <c r="I14" s="32">
        <v>353425.6302173913</v>
      </c>
      <c r="J14" s="32">
        <v>276418.12142857141</v>
      </c>
      <c r="K14" s="32">
        <v>255700.68772727271</v>
      </c>
      <c r="L14" s="32">
        <v>253504.80739999999</v>
      </c>
      <c r="M14" s="32">
        <v>253633.83236842099</v>
      </c>
    </row>
    <row r="15" spans="1:15" ht="15" customHeight="1" thickTop="1">
      <c r="A15" s="18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5">
      <c r="A16" s="18"/>
      <c r="B16" s="197">
        <f t="shared" ref="B16:K16" si="0">B20/B21</f>
        <v>22</v>
      </c>
      <c r="C16" s="197">
        <f t="shared" si="0"/>
        <v>20</v>
      </c>
      <c r="D16" s="197">
        <f t="shared" si="0"/>
        <v>18</v>
      </c>
      <c r="E16" s="197">
        <f t="shared" si="0"/>
        <v>22</v>
      </c>
      <c r="F16" s="197">
        <f t="shared" si="0"/>
        <v>22</v>
      </c>
      <c r="G16" s="197">
        <f t="shared" si="0"/>
        <v>20</v>
      </c>
      <c r="H16" s="197">
        <f t="shared" si="0"/>
        <v>23.000000000000004</v>
      </c>
      <c r="I16" s="197">
        <f t="shared" si="0"/>
        <v>22</v>
      </c>
      <c r="J16" s="197">
        <f t="shared" si="0"/>
        <v>20</v>
      </c>
      <c r="K16" s="197" t="e">
        <f t="shared" si="0"/>
        <v>#DIV/0!</v>
      </c>
      <c r="L16" s="197"/>
      <c r="M16" s="197"/>
    </row>
    <row r="17" spans="1:25" ht="16" customHeight="1" thickBot="1">
      <c r="A17" s="156"/>
      <c r="B17" s="27" t="s">
        <v>52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>
      <c r="A18" s="252" t="s">
        <v>53</v>
      </c>
      <c r="B18" s="248">
        <v>45292</v>
      </c>
      <c r="C18" s="248">
        <v>45323</v>
      </c>
      <c r="D18" s="248">
        <v>45352</v>
      </c>
      <c r="E18" s="248">
        <v>45383</v>
      </c>
      <c r="F18" s="248">
        <v>45413</v>
      </c>
      <c r="G18" s="248">
        <v>45444</v>
      </c>
      <c r="H18" s="248">
        <v>45474</v>
      </c>
      <c r="I18" s="248">
        <v>45505</v>
      </c>
      <c r="J18" s="248">
        <v>45536</v>
      </c>
      <c r="K18" s="248">
        <v>45566</v>
      </c>
      <c r="L18" s="248">
        <v>45597</v>
      </c>
      <c r="M18" s="248">
        <v>45627</v>
      </c>
    </row>
    <row r="19" spans="1:25" ht="15" customHeight="1" thickBo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</row>
    <row r="20" spans="1:25" ht="15" customHeight="1" thickTop="1">
      <c r="A20" s="18" t="s">
        <v>54</v>
      </c>
      <c r="B20" s="157">
        <v>7755600</v>
      </c>
      <c r="C20" s="30">
        <v>7623655</v>
      </c>
      <c r="D20" s="30">
        <v>6938871</v>
      </c>
      <c r="E20" s="30">
        <v>7556094</v>
      </c>
      <c r="F20" s="30">
        <v>7716529</v>
      </c>
      <c r="G20" s="30">
        <v>8946128</v>
      </c>
      <c r="H20" s="30">
        <v>8564460</v>
      </c>
      <c r="I20" s="30">
        <v>8599127</v>
      </c>
      <c r="J20" s="30">
        <v>8492283</v>
      </c>
      <c r="K20" s="30"/>
      <c r="L20" s="30"/>
      <c r="M20" s="30"/>
      <c r="O20" s="192"/>
      <c r="P20" s="192"/>
    </row>
    <row r="21" spans="1:25">
      <c r="A21" s="18" t="s">
        <v>55</v>
      </c>
      <c r="B21" s="30">
        <v>352527.27272727271</v>
      </c>
      <c r="C21" s="30">
        <v>381182.75</v>
      </c>
      <c r="D21" s="30">
        <v>385492.83333333331</v>
      </c>
      <c r="E21" s="30">
        <v>343458.81818181818</v>
      </c>
      <c r="F21" s="30">
        <v>350751.31818181818</v>
      </c>
      <c r="G21" s="30">
        <v>447306.4</v>
      </c>
      <c r="H21" s="30">
        <v>372367.82608695648</v>
      </c>
      <c r="I21" s="30">
        <v>390869.40909090912</v>
      </c>
      <c r="J21" s="30">
        <v>424614.15</v>
      </c>
      <c r="K21" s="30"/>
      <c r="L21" s="30"/>
      <c r="M21" s="30"/>
      <c r="O21" s="192"/>
      <c r="P21" s="192"/>
    </row>
    <row r="22" spans="1:25">
      <c r="A22" s="18" t="s">
        <v>21</v>
      </c>
      <c r="B22" s="30">
        <v>189799.4905008041</v>
      </c>
      <c r="C22" s="30">
        <v>192041.15739016439</v>
      </c>
      <c r="D22" s="30">
        <v>177430.52869358819</v>
      </c>
      <c r="E22" s="30">
        <v>203969.56750606091</v>
      </c>
      <c r="F22" s="30">
        <v>225150.52779564881</v>
      </c>
      <c r="G22" s="30">
        <v>277960.0723052817</v>
      </c>
      <c r="H22" s="30">
        <v>230786.27693447529</v>
      </c>
      <c r="I22" s="30">
        <v>221833.12199695679</v>
      </c>
      <c r="J22" s="30">
        <v>202780.12661232331</v>
      </c>
      <c r="K22" s="30"/>
      <c r="L22" s="30"/>
      <c r="M22" s="30"/>
      <c r="N22" s="192"/>
      <c r="O22" s="192"/>
      <c r="P22" s="192"/>
    </row>
    <row r="23" spans="1:25">
      <c r="A23" s="18" t="s">
        <v>56</v>
      </c>
      <c r="B23" s="30">
        <v>8627.2495682183708</v>
      </c>
      <c r="C23" s="30">
        <v>9602.0578695082204</v>
      </c>
      <c r="D23" s="30">
        <v>9857.2515940882331</v>
      </c>
      <c r="E23" s="30">
        <v>9271.3439775482238</v>
      </c>
      <c r="F23" s="30">
        <v>10234.11489980222</v>
      </c>
      <c r="G23" s="30">
        <v>13898.003615264081</v>
      </c>
      <c r="H23" s="30">
        <v>10034.185953672841</v>
      </c>
      <c r="I23" s="30">
        <v>10083.323727134401</v>
      </c>
      <c r="J23" s="30">
        <v>10139.006330616159</v>
      </c>
      <c r="K23" s="30"/>
      <c r="L23" s="30"/>
      <c r="M23" s="30"/>
      <c r="O23" s="192"/>
      <c r="P23" s="192"/>
    </row>
    <row r="24" spans="1:25">
      <c r="A24" s="18" t="s">
        <v>57</v>
      </c>
      <c r="B24" s="30">
        <v>4968175.4670000002</v>
      </c>
      <c r="C24" s="30">
        <v>4936579.1490000002</v>
      </c>
      <c r="D24" s="30">
        <v>4747774.784</v>
      </c>
      <c r="E24" s="30">
        <v>5516170.4560000002</v>
      </c>
      <c r="F24" s="30">
        <v>5767951.3169999998</v>
      </c>
      <c r="G24" s="30">
        <v>6745892.8470000001</v>
      </c>
      <c r="H24" s="30">
        <v>6736329.2539999997</v>
      </c>
      <c r="I24" s="30">
        <v>5890779.6979999999</v>
      </c>
      <c r="J24" s="30">
        <v>5585501.2400000002</v>
      </c>
      <c r="K24" s="30"/>
      <c r="L24" s="30"/>
      <c r="M24" s="30"/>
      <c r="O24" s="192"/>
      <c r="P24" s="192"/>
    </row>
    <row r="25" spans="1:25" ht="15" customHeight="1" thickBot="1">
      <c r="A25" s="31" t="s">
        <v>58</v>
      </c>
      <c r="B25" s="32">
        <v>225826.1575909091</v>
      </c>
      <c r="C25" s="32">
        <v>246828.95744999999</v>
      </c>
      <c r="D25" s="32">
        <v>263765.26577777782</v>
      </c>
      <c r="E25" s="32">
        <v>250735.0207272727</v>
      </c>
      <c r="F25" s="32">
        <v>262179.6053181818</v>
      </c>
      <c r="G25" s="32">
        <v>337294.64234999998</v>
      </c>
      <c r="H25" s="32">
        <v>292883.88060869562</v>
      </c>
      <c r="I25" s="32">
        <v>267762.71354545449</v>
      </c>
      <c r="J25" s="32">
        <v>279275.06199999998</v>
      </c>
      <c r="K25" s="32"/>
      <c r="L25" s="32"/>
      <c r="M25" s="32"/>
      <c r="O25" s="192"/>
    </row>
    <row r="26" spans="1:25" ht="15.5" customHeight="1" thickTop="1">
      <c r="A26" s="124"/>
      <c r="B26" s="30"/>
      <c r="C26" s="30"/>
      <c r="D26" s="204"/>
      <c r="E26" s="204"/>
      <c r="F26" s="204"/>
      <c r="G26" s="204"/>
      <c r="H26" s="204"/>
      <c r="I26" s="204"/>
      <c r="J26" s="204"/>
      <c r="K26" s="204"/>
      <c r="L26" s="204"/>
      <c r="M26" s="204"/>
    </row>
    <row r="27" spans="1:25">
      <c r="A27" s="18"/>
      <c r="B27" s="197">
        <f t="shared" ref="B27:K27" si="1">B31/B32</f>
        <v>22</v>
      </c>
      <c r="C27" s="197">
        <f t="shared" si="1"/>
        <v>19</v>
      </c>
      <c r="D27" s="197">
        <f t="shared" si="1"/>
        <v>22</v>
      </c>
      <c r="E27" s="197">
        <f t="shared" si="1"/>
        <v>18</v>
      </c>
      <c r="F27" s="197">
        <f t="shared" si="1"/>
        <v>22</v>
      </c>
      <c r="G27" s="197">
        <f t="shared" si="1"/>
        <v>22</v>
      </c>
      <c r="H27" s="197">
        <f t="shared" si="1"/>
        <v>21</v>
      </c>
      <c r="I27" s="197">
        <f t="shared" si="1"/>
        <v>23</v>
      </c>
      <c r="J27" s="197">
        <f t="shared" si="1"/>
        <v>21</v>
      </c>
      <c r="K27" s="197">
        <f t="shared" si="1"/>
        <v>22</v>
      </c>
      <c r="L27" s="197">
        <v>95</v>
      </c>
      <c r="M27" s="197">
        <v>95</v>
      </c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ht="16" customHeight="1" thickBot="1">
      <c r="A28" s="156"/>
      <c r="B28" s="27" t="s">
        <v>59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>
      <c r="A29" s="250" t="s">
        <v>60</v>
      </c>
      <c r="B29" s="248">
        <v>44927</v>
      </c>
      <c r="C29" s="248">
        <v>44958</v>
      </c>
      <c r="D29" s="248">
        <v>44986</v>
      </c>
      <c r="E29" s="248">
        <v>45017</v>
      </c>
      <c r="F29" s="248">
        <v>45047</v>
      </c>
      <c r="G29" s="248">
        <v>45078</v>
      </c>
      <c r="H29" s="248">
        <v>45108</v>
      </c>
      <c r="I29" s="248">
        <v>45139</v>
      </c>
      <c r="J29" s="248">
        <v>45170</v>
      </c>
      <c r="K29" s="248">
        <v>45200</v>
      </c>
      <c r="L29" s="248">
        <v>45231</v>
      </c>
      <c r="M29" s="248">
        <v>45261</v>
      </c>
    </row>
    <row r="30" spans="1:25" ht="15" customHeight="1" thickBot="1">
      <c r="A30" s="251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</row>
    <row r="31" spans="1:25" ht="15" customHeight="1" thickTop="1">
      <c r="A31" s="18" t="s">
        <v>54</v>
      </c>
      <c r="B31" s="30">
        <v>195321</v>
      </c>
      <c r="C31" s="30">
        <v>182973</v>
      </c>
      <c r="D31" s="30">
        <v>179037</v>
      </c>
      <c r="E31" s="30">
        <v>129892</v>
      </c>
      <c r="F31" s="30">
        <v>161036</v>
      </c>
      <c r="G31" s="30">
        <v>166658</v>
      </c>
      <c r="H31" s="30">
        <v>159982</v>
      </c>
      <c r="I31" s="30">
        <v>170088</v>
      </c>
      <c r="J31" s="30">
        <v>122942</v>
      </c>
      <c r="K31" s="30">
        <v>142255</v>
      </c>
      <c r="L31" s="30">
        <v>130505</v>
      </c>
      <c r="M31" s="30">
        <v>146341</v>
      </c>
      <c r="O31" s="193"/>
      <c r="P31" s="193"/>
      <c r="Q31" s="193"/>
      <c r="R31" s="193"/>
    </row>
    <row r="32" spans="1:25">
      <c r="A32" s="18" t="s">
        <v>55</v>
      </c>
      <c r="B32" s="30">
        <v>8878.2272727272721</v>
      </c>
      <c r="C32" s="30">
        <v>9630.1578947368416</v>
      </c>
      <c r="D32" s="30">
        <v>8138.045454545455</v>
      </c>
      <c r="E32" s="30">
        <v>7216.2222222222226</v>
      </c>
      <c r="F32" s="30">
        <v>7319.818181818182</v>
      </c>
      <c r="G32" s="30">
        <v>7575.363636363636</v>
      </c>
      <c r="H32" s="30">
        <v>7618.1904761904761</v>
      </c>
      <c r="I32" s="30">
        <v>7395.130434782609</v>
      </c>
      <c r="J32" s="30">
        <v>5854.3809523809523</v>
      </c>
      <c r="K32" s="30">
        <v>6466.136363636364</v>
      </c>
      <c r="L32" s="30">
        <v>6525.25</v>
      </c>
      <c r="M32" s="30">
        <v>7702.1578947368434</v>
      </c>
      <c r="O32" s="34"/>
    </row>
    <row r="33" spans="1:16">
      <c r="A33" s="18" t="s">
        <v>21</v>
      </c>
      <c r="B33" s="30">
        <v>192988.81866399001</v>
      </c>
      <c r="C33" s="30">
        <v>173161.49861081</v>
      </c>
      <c r="D33" s="30">
        <v>234766.27440225799</v>
      </c>
      <c r="E33" s="30">
        <v>94282.434934999997</v>
      </c>
      <c r="F33" s="30">
        <v>100396.65200209001</v>
      </c>
      <c r="G33" s="30">
        <v>119607.445428507</v>
      </c>
      <c r="H33" s="30">
        <v>133586.547368117</v>
      </c>
      <c r="I33" s="30">
        <v>91234.896540621994</v>
      </c>
      <c r="J33" s="30">
        <v>77470.003160309003</v>
      </c>
      <c r="K33" s="30">
        <v>83778.16152596999</v>
      </c>
      <c r="L33" s="30">
        <v>99923.495707950016</v>
      </c>
      <c r="M33" s="30">
        <v>98030.999032139996</v>
      </c>
      <c r="N33" s="192"/>
      <c r="O33" s="192"/>
    </row>
    <row r="34" spans="1:16">
      <c r="A34" s="18" t="s">
        <v>56</v>
      </c>
      <c r="B34" s="30">
        <v>8772.2190301813644</v>
      </c>
      <c r="C34" s="30">
        <v>9113.7630847794735</v>
      </c>
      <c r="D34" s="30">
        <v>10671.19429101173</v>
      </c>
      <c r="E34" s="30">
        <v>5237.9130519444443</v>
      </c>
      <c r="F34" s="30">
        <v>4563.4841819131834</v>
      </c>
      <c r="G34" s="30">
        <v>5436.7020649321375</v>
      </c>
      <c r="H34" s="30">
        <v>6361.2641603865241</v>
      </c>
      <c r="I34" s="30">
        <v>3966.7346322009562</v>
      </c>
      <c r="J34" s="30">
        <v>3689.0477695385239</v>
      </c>
      <c r="K34" s="30">
        <v>3808.0982511804541</v>
      </c>
      <c r="L34" s="30">
        <v>4996.1747853975012</v>
      </c>
      <c r="M34" s="30">
        <v>5159.5262648494736</v>
      </c>
      <c r="O34" s="34"/>
    </row>
    <row r="35" spans="1:16">
      <c r="A35" s="18" t="s">
        <v>57</v>
      </c>
      <c r="B35" s="30">
        <v>283182.94400000002</v>
      </c>
      <c r="C35" s="30">
        <v>189829.73</v>
      </c>
      <c r="D35" s="30">
        <v>350178.43400000001</v>
      </c>
      <c r="E35" s="30">
        <v>121845.553</v>
      </c>
      <c r="F35" s="30">
        <v>130211.45600000001</v>
      </c>
      <c r="G35" s="30">
        <v>160030.492</v>
      </c>
      <c r="H35" s="30">
        <v>206083.473</v>
      </c>
      <c r="I35" s="30">
        <v>116397.727</v>
      </c>
      <c r="J35" s="30">
        <v>87140.024999999994</v>
      </c>
      <c r="K35" s="30">
        <v>109232.068</v>
      </c>
      <c r="L35" s="30">
        <v>105039.338</v>
      </c>
      <c r="M35" s="30">
        <v>115137.39</v>
      </c>
      <c r="O35" s="34"/>
    </row>
    <row r="36" spans="1:16" ht="15" customHeight="1" thickBot="1">
      <c r="A36" s="31" t="s">
        <v>58</v>
      </c>
      <c r="B36" s="32">
        <v>12871.951999999999</v>
      </c>
      <c r="C36" s="32">
        <v>9991.0384210526317</v>
      </c>
      <c r="D36" s="32">
        <v>15917.201545454551</v>
      </c>
      <c r="E36" s="32">
        <v>6769.1973888888888</v>
      </c>
      <c r="F36" s="32">
        <v>5918.7025454545465</v>
      </c>
      <c r="G36" s="32">
        <v>7274.1132727272716</v>
      </c>
      <c r="H36" s="32">
        <v>9813.4987142857153</v>
      </c>
      <c r="I36" s="32">
        <v>5060.7707391304348</v>
      </c>
      <c r="J36" s="32">
        <v>4149.5249999999996</v>
      </c>
      <c r="K36" s="32">
        <v>4965.0940000000001</v>
      </c>
      <c r="L36" s="32">
        <v>5251.9669000000004</v>
      </c>
      <c r="M36" s="32">
        <v>6059.862631578947</v>
      </c>
      <c r="O36" s="34"/>
    </row>
    <row r="37" spans="1:16" ht="15" customHeight="1" thickTop="1">
      <c r="A37" s="35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</row>
    <row r="38" spans="1:16">
      <c r="A38" s="35"/>
      <c r="B38" s="197">
        <f t="shared" ref="B38:K38" si="2">B42/B43</f>
        <v>22</v>
      </c>
      <c r="C38" s="197">
        <f t="shared" si="2"/>
        <v>20</v>
      </c>
      <c r="D38" s="197">
        <f t="shared" si="2"/>
        <v>18</v>
      </c>
      <c r="E38" s="197">
        <f t="shared" si="2"/>
        <v>22</v>
      </c>
      <c r="F38" s="197">
        <f t="shared" si="2"/>
        <v>22</v>
      </c>
      <c r="G38" s="197">
        <f t="shared" si="2"/>
        <v>20</v>
      </c>
      <c r="H38" s="197">
        <f t="shared" si="2"/>
        <v>23</v>
      </c>
      <c r="I38" s="197">
        <f t="shared" si="2"/>
        <v>22.000000000000004</v>
      </c>
      <c r="J38" s="197">
        <f t="shared" si="2"/>
        <v>20</v>
      </c>
      <c r="K38" s="197" t="e">
        <f t="shared" si="2"/>
        <v>#DIV/0!</v>
      </c>
      <c r="L38" s="197"/>
      <c r="M38" s="197"/>
    </row>
    <row r="39" spans="1:16" ht="16" customHeight="1" thickBot="1">
      <c r="A39" s="156"/>
      <c r="B39" s="27" t="s">
        <v>59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>
      <c r="A40" s="252" t="s">
        <v>60</v>
      </c>
      <c r="B40" s="248">
        <v>45292</v>
      </c>
      <c r="C40" s="248">
        <v>45323</v>
      </c>
      <c r="D40" s="248">
        <v>45352</v>
      </c>
      <c r="E40" s="248">
        <v>45383</v>
      </c>
      <c r="F40" s="248">
        <v>45413</v>
      </c>
      <c r="G40" s="248">
        <v>45444</v>
      </c>
      <c r="H40" s="248">
        <v>45474</v>
      </c>
      <c r="I40" s="248">
        <v>45505</v>
      </c>
      <c r="J40" s="248">
        <v>45536</v>
      </c>
      <c r="K40" s="248">
        <v>45566</v>
      </c>
      <c r="L40" s="248">
        <v>45597</v>
      </c>
      <c r="M40" s="248">
        <v>45627</v>
      </c>
    </row>
    <row r="41" spans="1:16" ht="15" customHeight="1" thickBot="1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</row>
    <row r="42" spans="1:16" ht="15" customHeight="1" thickTop="1">
      <c r="A42" s="18" t="s">
        <v>54</v>
      </c>
      <c r="B42" s="158">
        <v>177792</v>
      </c>
      <c r="C42" s="30">
        <v>182932</v>
      </c>
      <c r="D42" s="30">
        <v>164420</v>
      </c>
      <c r="E42" s="30">
        <v>173156</v>
      </c>
      <c r="F42" s="30">
        <v>177966</v>
      </c>
      <c r="G42" s="30">
        <v>206850</v>
      </c>
      <c r="H42" s="30">
        <v>214255</v>
      </c>
      <c r="I42" s="30">
        <v>239081</v>
      </c>
      <c r="J42" s="30">
        <v>205444</v>
      </c>
      <c r="K42" s="30"/>
      <c r="L42" s="30"/>
      <c r="M42" s="30"/>
      <c r="O42" s="192"/>
      <c r="P42" s="192"/>
    </row>
    <row r="43" spans="1:16">
      <c r="A43" s="18" t="s">
        <v>55</v>
      </c>
      <c r="B43" s="30">
        <v>8081.454545454545</v>
      </c>
      <c r="C43" s="30">
        <v>9146.6</v>
      </c>
      <c r="D43" s="30">
        <v>9134.4444444444453</v>
      </c>
      <c r="E43" s="30">
        <v>7870.727272727273</v>
      </c>
      <c r="F43" s="30">
        <v>8089.363636363636</v>
      </c>
      <c r="G43" s="30">
        <v>10342.5</v>
      </c>
      <c r="H43" s="30">
        <v>9315.434782608696</v>
      </c>
      <c r="I43" s="30">
        <v>10867.31818181818</v>
      </c>
      <c r="J43" s="30">
        <v>10272.200000000001</v>
      </c>
      <c r="K43" s="30"/>
      <c r="L43" s="30"/>
      <c r="M43" s="30"/>
      <c r="O43" s="192"/>
      <c r="P43" s="192"/>
    </row>
    <row r="44" spans="1:16">
      <c r="A44" s="18" t="s">
        <v>21</v>
      </c>
      <c r="B44" s="30">
        <v>103985.79324825</v>
      </c>
      <c r="C44" s="30">
        <v>113356.91202946</v>
      </c>
      <c r="D44" s="30">
        <v>96775.784355750002</v>
      </c>
      <c r="E44" s="30">
        <v>81117.767403550009</v>
      </c>
      <c r="F44" s="30">
        <v>94021.460633370021</v>
      </c>
      <c r="G44" s="30">
        <v>139087.88008474</v>
      </c>
      <c r="H44" s="30">
        <v>110971.28908040001</v>
      </c>
      <c r="I44" s="30">
        <v>166772.79900566899</v>
      </c>
      <c r="J44" s="30">
        <v>169205.70573198001</v>
      </c>
      <c r="K44" s="30"/>
      <c r="L44" s="30"/>
      <c r="M44" s="30"/>
      <c r="N44" s="192"/>
      <c r="O44" s="192"/>
      <c r="P44" s="192"/>
    </row>
    <row r="45" spans="1:16">
      <c r="A45" s="18" t="s">
        <v>56</v>
      </c>
      <c r="B45" s="30">
        <v>4726.626965829546</v>
      </c>
      <c r="C45" s="30">
        <v>5667.8456014730018</v>
      </c>
      <c r="D45" s="30">
        <v>5376.4324642083329</v>
      </c>
      <c r="E45" s="30">
        <v>3687.1712456159089</v>
      </c>
      <c r="F45" s="30">
        <v>4273.7027560622737</v>
      </c>
      <c r="G45" s="30">
        <v>6954.3940042370004</v>
      </c>
      <c r="H45" s="30">
        <v>4824.838655669565</v>
      </c>
      <c r="I45" s="30">
        <v>7580.5817729849541</v>
      </c>
      <c r="J45" s="30">
        <v>8460.2852865989989</v>
      </c>
      <c r="K45" s="30"/>
      <c r="L45" s="30"/>
      <c r="M45" s="30"/>
      <c r="O45" s="192"/>
      <c r="P45" s="192"/>
    </row>
    <row r="46" spans="1:16">
      <c r="A46" s="18" t="s">
        <v>57</v>
      </c>
      <c r="B46" s="30">
        <v>140828.91399999999</v>
      </c>
      <c r="C46" s="30">
        <v>119251.33900000001</v>
      </c>
      <c r="D46" s="30">
        <v>123808.78</v>
      </c>
      <c r="E46" s="30">
        <v>91725.298999999999</v>
      </c>
      <c r="F46" s="30">
        <v>100251.409</v>
      </c>
      <c r="G46" s="30">
        <v>151401.06200000001</v>
      </c>
      <c r="H46" s="30">
        <v>96923.77</v>
      </c>
      <c r="I46" s="30">
        <v>145459.726</v>
      </c>
      <c r="J46" s="30">
        <v>203851.649</v>
      </c>
      <c r="K46" s="30"/>
      <c r="L46" s="30"/>
      <c r="M46" s="30"/>
      <c r="O46" s="192"/>
      <c r="P46" s="192"/>
    </row>
    <row r="47" spans="1:16" ht="15" customHeight="1" thickBot="1">
      <c r="A47" s="31" t="s">
        <v>58</v>
      </c>
      <c r="B47" s="32">
        <v>6401.3142727272734</v>
      </c>
      <c r="C47" s="32">
        <v>5962.5669500000004</v>
      </c>
      <c r="D47" s="32">
        <v>6878.2655555555557</v>
      </c>
      <c r="E47" s="32">
        <v>4169.3317727272733</v>
      </c>
      <c r="F47" s="32">
        <v>4556.8822272727284</v>
      </c>
      <c r="G47" s="32">
        <v>7570.0530999999992</v>
      </c>
      <c r="H47" s="32">
        <v>4214.0769565217397</v>
      </c>
      <c r="I47" s="32">
        <v>6611.8057272727274</v>
      </c>
      <c r="J47" s="32">
        <v>10192.58245</v>
      </c>
      <c r="K47" s="32"/>
      <c r="L47" s="32"/>
      <c r="M47" s="32"/>
    </row>
    <row r="48" spans="1:16" ht="15.5" customHeight="1" thickTop="1">
      <c r="A48" s="12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56"/>
      <c r="B50" s="27" t="s">
        <v>61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5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>
      <c r="A52" s="252" t="s">
        <v>62</v>
      </c>
      <c r="B52" s="248">
        <v>45292</v>
      </c>
      <c r="C52" s="248">
        <v>45323</v>
      </c>
      <c r="D52" s="248">
        <v>45352</v>
      </c>
      <c r="E52" s="248">
        <v>45383</v>
      </c>
      <c r="F52" s="248">
        <v>45413</v>
      </c>
      <c r="G52" s="248">
        <v>45444</v>
      </c>
      <c r="H52" s="248">
        <v>45474</v>
      </c>
      <c r="I52" s="248">
        <v>45505</v>
      </c>
      <c r="J52" s="248">
        <v>45536</v>
      </c>
      <c r="K52" s="248">
        <v>45566</v>
      </c>
      <c r="L52" s="248">
        <v>45597</v>
      </c>
      <c r="M52" s="248">
        <v>45627</v>
      </c>
    </row>
    <row r="53" spans="1:13" ht="15" customHeight="1" thickBot="1">
      <c r="A53" s="249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</row>
    <row r="54" spans="1:13" ht="15" customHeight="1" thickTop="1">
      <c r="A54" s="18" t="s">
        <v>21</v>
      </c>
      <c r="B54" s="30">
        <v>1</v>
      </c>
      <c r="C54" s="30">
        <v>20</v>
      </c>
      <c r="D54" s="30">
        <v>0</v>
      </c>
      <c r="E54" s="30">
        <v>1.9</v>
      </c>
      <c r="F54" s="30">
        <v>19.700399999999998</v>
      </c>
      <c r="G54" s="30">
        <v>2.6</v>
      </c>
      <c r="H54" s="30">
        <v>2.4</v>
      </c>
      <c r="I54" s="30">
        <v>5.0502500000000001</v>
      </c>
      <c r="J54" s="30">
        <v>14</v>
      </c>
      <c r="K54" s="30"/>
      <c r="L54" s="30"/>
      <c r="M54" s="30"/>
    </row>
    <row r="55" spans="1:13">
      <c r="A55" s="18" t="s">
        <v>56</v>
      </c>
      <c r="B55" s="30">
        <v>4.5454545454545463E-2</v>
      </c>
      <c r="C55" s="30">
        <v>1</v>
      </c>
      <c r="D55" s="30">
        <v>0</v>
      </c>
      <c r="E55" s="30">
        <v>8.6363636363636365E-2</v>
      </c>
      <c r="F55" s="30">
        <v>0.89547272727272731</v>
      </c>
      <c r="G55" s="30">
        <v>0.13</v>
      </c>
      <c r="H55" s="30">
        <v>0.1043478260869565</v>
      </c>
      <c r="I55" s="30">
        <v>0.2295568181818182</v>
      </c>
      <c r="J55" s="30">
        <v>0.7</v>
      </c>
      <c r="K55" s="30"/>
      <c r="L55" s="30"/>
      <c r="M55" s="30"/>
    </row>
    <row r="56" spans="1:13">
      <c r="A56" s="18" t="s">
        <v>57</v>
      </c>
      <c r="B56" s="30">
        <v>10</v>
      </c>
      <c r="C56" s="30">
        <v>200</v>
      </c>
      <c r="D56" s="30">
        <v>0</v>
      </c>
      <c r="E56" s="30">
        <v>19</v>
      </c>
      <c r="F56" s="30">
        <v>197.00399999999999</v>
      </c>
      <c r="G56" s="30">
        <v>26</v>
      </c>
      <c r="H56" s="30">
        <v>24</v>
      </c>
      <c r="I56" s="30">
        <v>50.5</v>
      </c>
      <c r="J56" s="30">
        <v>140</v>
      </c>
      <c r="K56" s="30"/>
      <c r="L56" s="30"/>
      <c r="M56" s="30"/>
    </row>
    <row r="57" spans="1:13" ht="15" customHeight="1" thickBot="1">
      <c r="A57" s="31" t="s">
        <v>58</v>
      </c>
      <c r="B57" s="32">
        <v>0.45454545454545459</v>
      </c>
      <c r="C57" s="32">
        <v>10</v>
      </c>
      <c r="D57" s="32">
        <v>0</v>
      </c>
      <c r="E57" s="32">
        <v>0.86363636363636365</v>
      </c>
      <c r="F57" s="32">
        <v>8.954727272727272</v>
      </c>
      <c r="G57" s="32">
        <v>1.3</v>
      </c>
      <c r="H57" s="32">
        <v>1.043478260869565</v>
      </c>
      <c r="I57" s="32">
        <v>2.295454545454545</v>
      </c>
      <c r="J57" s="32">
        <v>7</v>
      </c>
      <c r="K57" s="32"/>
      <c r="L57" s="32"/>
      <c r="M57" s="32"/>
    </row>
    <row r="58" spans="1:13" ht="15.5" customHeight="1" thickTop="1">
      <c r="A58" s="124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30"/>
      <c r="M58" s="30"/>
    </row>
    <row r="59" spans="1:13" ht="16" customHeight="1" thickBot="1">
      <c r="B59" s="27" t="s">
        <v>63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52" t="s">
        <v>64</v>
      </c>
      <c r="B60" s="248" t="s">
        <v>65</v>
      </c>
      <c r="C60" s="248" t="s">
        <v>66</v>
      </c>
      <c r="D60" s="248" t="s">
        <v>67</v>
      </c>
      <c r="E60" s="248" t="s">
        <v>68</v>
      </c>
      <c r="F60" s="248" t="s">
        <v>69</v>
      </c>
      <c r="G60" s="248" t="s">
        <v>70</v>
      </c>
      <c r="H60" s="248" t="s">
        <v>71</v>
      </c>
      <c r="I60" s="248" t="s">
        <v>72</v>
      </c>
      <c r="J60" s="248" t="s">
        <v>73</v>
      </c>
      <c r="K60" s="248" t="s">
        <v>74</v>
      </c>
      <c r="L60" s="248" t="s">
        <v>75</v>
      </c>
      <c r="M60" s="248" t="s">
        <v>76</v>
      </c>
    </row>
    <row r="61" spans="1:13" ht="15" customHeight="1" thickBot="1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</row>
    <row r="62" spans="1:13" ht="15" customHeight="1" thickTop="1">
      <c r="A62" s="205">
        <v>2023</v>
      </c>
      <c r="B62" s="30">
        <f t="shared" ref="B62:M62" si="3">B9/B10</f>
        <v>22</v>
      </c>
      <c r="C62" s="30">
        <f t="shared" si="3"/>
        <v>19</v>
      </c>
      <c r="D62" s="30">
        <f t="shared" si="3"/>
        <v>22</v>
      </c>
      <c r="E62" s="30">
        <f t="shared" si="3"/>
        <v>17.999999999999996</v>
      </c>
      <c r="F62" s="30">
        <f t="shared" si="3"/>
        <v>22</v>
      </c>
      <c r="G62" s="30">
        <f t="shared" si="3"/>
        <v>22.000000000000025</v>
      </c>
      <c r="H62" s="30">
        <f t="shared" si="3"/>
        <v>21</v>
      </c>
      <c r="I62" s="30">
        <f t="shared" si="3"/>
        <v>23</v>
      </c>
      <c r="J62" s="30">
        <f t="shared" si="3"/>
        <v>21</v>
      </c>
      <c r="K62" s="30">
        <f t="shared" si="3"/>
        <v>21.999999999999996</v>
      </c>
      <c r="L62" s="30">
        <f t="shared" si="3"/>
        <v>20</v>
      </c>
      <c r="M62" s="30">
        <f t="shared" si="3"/>
        <v>19</v>
      </c>
    </row>
    <row r="63" spans="1:13">
      <c r="A63" s="205">
        <v>2024</v>
      </c>
      <c r="B63" s="30">
        <f t="shared" ref="B63:M63" si="4">IFERROR(B20/B21,"")</f>
        <v>22</v>
      </c>
      <c r="C63" s="30">
        <f t="shared" si="4"/>
        <v>20</v>
      </c>
      <c r="D63" s="30">
        <f t="shared" si="4"/>
        <v>18</v>
      </c>
      <c r="E63" s="30">
        <f t="shared" si="4"/>
        <v>22</v>
      </c>
      <c r="F63" s="30">
        <f t="shared" si="4"/>
        <v>22</v>
      </c>
      <c r="G63" s="30">
        <f t="shared" si="4"/>
        <v>20</v>
      </c>
      <c r="H63" s="30">
        <f t="shared" si="4"/>
        <v>23.000000000000004</v>
      </c>
      <c r="I63" s="30">
        <f t="shared" si="4"/>
        <v>22</v>
      </c>
      <c r="J63" s="30">
        <f t="shared" si="4"/>
        <v>20</v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78</v>
      </c>
    </row>
    <row r="67" spans="1:13">
      <c r="A67" s="160" t="s">
        <v>79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K7:K8"/>
    <mergeCell ref="D60:D61"/>
    <mergeCell ref="F60:F61"/>
    <mergeCell ref="G40:G41"/>
    <mergeCell ref="I40:I41"/>
    <mergeCell ref="K18:K19"/>
    <mergeCell ref="A60:A61"/>
    <mergeCell ref="K60:K61"/>
    <mergeCell ref="M60:M61"/>
    <mergeCell ref="I52:I53"/>
    <mergeCell ref="A18:A19"/>
    <mergeCell ref="G29:G30"/>
    <mergeCell ref="C52:C53"/>
    <mergeCell ref="A29:A30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L18:L19"/>
    <mergeCell ref="B60:B61"/>
    <mergeCell ref="K40:K41"/>
    <mergeCell ref="L29:L30"/>
    <mergeCell ref="M40:M41"/>
    <mergeCell ref="C40:C41"/>
    <mergeCell ref="E40:E41"/>
    <mergeCell ref="C60:C61"/>
    <mergeCell ref="M52:M53"/>
    <mergeCell ref="B18:B19"/>
    <mergeCell ref="E60:E61"/>
    <mergeCell ref="H60:H61"/>
    <mergeCell ref="L60:L61"/>
    <mergeCell ref="L52:L53"/>
    <mergeCell ref="M29:M30"/>
    <mergeCell ref="E18:E19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K29:K30"/>
    <mergeCell ref="D40:D41"/>
    <mergeCell ref="J60:J61"/>
    <mergeCell ref="B52:B53"/>
    <mergeCell ref="C29:C30"/>
    <mergeCell ref="D52:D53"/>
    <mergeCell ref="A7:A8"/>
    <mergeCell ref="G60:G61"/>
    <mergeCell ref="I60:I61"/>
    <mergeCell ref="F40:F41"/>
    <mergeCell ref="G7:G8"/>
    <mergeCell ref="I7:I8"/>
    <mergeCell ref="A52:A53"/>
    <mergeCell ref="B7:B8"/>
    <mergeCell ref="J29:J30"/>
    <mergeCell ref="A40:A41"/>
    <mergeCell ref="H7:H8"/>
    <mergeCell ref="J7:J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17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SEPTEMBER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61" t="s">
        <v>81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>
      <c r="A7" s="252"/>
      <c r="B7" s="248">
        <v>44927</v>
      </c>
      <c r="C7" s="248">
        <v>44958</v>
      </c>
      <c r="D7" s="248">
        <v>44986</v>
      </c>
      <c r="E7" s="248">
        <v>45017</v>
      </c>
      <c r="F7" s="248">
        <v>45047</v>
      </c>
      <c r="G7" s="248">
        <v>45078</v>
      </c>
      <c r="H7" s="248">
        <v>45108</v>
      </c>
      <c r="I7" s="248">
        <v>45139</v>
      </c>
      <c r="J7" s="248">
        <v>45170</v>
      </c>
      <c r="K7" s="248">
        <v>45200</v>
      </c>
      <c r="L7" s="248">
        <v>45231</v>
      </c>
      <c r="M7" s="248">
        <v>45261</v>
      </c>
    </row>
    <row r="8" spans="1:13" ht="15" customHeight="1" thickBot="1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</row>
    <row r="9" spans="1:13" ht="15" customHeight="1" thickTop="1">
      <c r="A9" s="18" t="s">
        <v>54</v>
      </c>
      <c r="B9" s="30">
        <v>13676</v>
      </c>
      <c r="C9" s="30">
        <v>10765</v>
      </c>
      <c r="D9" s="30">
        <v>15350</v>
      </c>
      <c r="E9" s="30">
        <v>8643</v>
      </c>
      <c r="F9" s="30">
        <v>14553</v>
      </c>
      <c r="G9" s="30">
        <v>14854</v>
      </c>
      <c r="H9" s="30">
        <v>8559</v>
      </c>
      <c r="I9" s="30">
        <v>9894</v>
      </c>
      <c r="J9" s="30">
        <v>14875</v>
      </c>
      <c r="K9" s="30">
        <v>13079</v>
      </c>
      <c r="L9" s="30">
        <v>9944</v>
      </c>
      <c r="M9" s="30">
        <v>12214</v>
      </c>
    </row>
    <row r="10" spans="1:13">
      <c r="A10" s="18" t="s">
        <v>82</v>
      </c>
      <c r="B10" s="30">
        <v>477798</v>
      </c>
      <c r="C10" s="30">
        <v>256739</v>
      </c>
      <c r="D10" s="30">
        <v>2298109</v>
      </c>
      <c r="E10" s="30">
        <v>231243</v>
      </c>
      <c r="F10" s="30">
        <v>489877</v>
      </c>
      <c r="G10" s="30">
        <v>1530499</v>
      </c>
      <c r="H10" s="30">
        <v>229094</v>
      </c>
      <c r="I10" s="30">
        <v>327574</v>
      </c>
      <c r="J10" s="30">
        <v>1495982</v>
      </c>
      <c r="K10" s="30">
        <v>328422</v>
      </c>
      <c r="L10" s="30">
        <v>228439</v>
      </c>
      <c r="M10" s="30">
        <v>1625144</v>
      </c>
    </row>
    <row r="11" spans="1:13">
      <c r="A11" s="18" t="s">
        <v>83</v>
      </c>
      <c r="B11" s="30">
        <v>101749.762113</v>
      </c>
      <c r="C11" s="30">
        <v>52989.320092000002</v>
      </c>
      <c r="D11" s="30">
        <v>400780.94886399998</v>
      </c>
      <c r="E11" s="30">
        <v>46094.701817000001</v>
      </c>
      <c r="F11" s="30">
        <v>96525.923903999996</v>
      </c>
      <c r="G11" s="30">
        <v>251397.16895200001</v>
      </c>
      <c r="H11" s="30">
        <v>39356.394756000002</v>
      </c>
      <c r="I11" s="30">
        <v>56978.647426000003</v>
      </c>
      <c r="J11" s="30">
        <v>240228.82164800001</v>
      </c>
      <c r="K11" s="30">
        <v>62655.528355000002</v>
      </c>
      <c r="L11" s="30">
        <v>45883.965932999999</v>
      </c>
      <c r="M11" s="30">
        <v>268546.80861200002</v>
      </c>
    </row>
    <row r="12" spans="1:13" ht="15" customHeight="1" thickBot="1">
      <c r="A12" s="31" t="s">
        <v>84</v>
      </c>
      <c r="B12" s="32">
        <v>1578648</v>
      </c>
      <c r="C12" s="32">
        <v>1673203</v>
      </c>
      <c r="D12" s="32">
        <v>1166567</v>
      </c>
      <c r="E12" s="32">
        <v>1141593</v>
      </c>
      <c r="F12" s="32">
        <v>911662</v>
      </c>
      <c r="G12" s="32">
        <v>592954</v>
      </c>
      <c r="H12" s="32">
        <v>598897</v>
      </c>
      <c r="I12" s="32">
        <v>731052</v>
      </c>
      <c r="J12" s="32">
        <v>702407</v>
      </c>
      <c r="K12" s="32">
        <v>736583</v>
      </c>
      <c r="L12" s="32">
        <v>861081</v>
      </c>
      <c r="M12" s="32">
        <v>843015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56"/>
      <c r="B15" s="161" t="s">
        <v>81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>
      <c r="A16" s="252"/>
      <c r="B16" s="248">
        <v>45292</v>
      </c>
      <c r="C16" s="248">
        <v>45323</v>
      </c>
      <c r="D16" s="248">
        <v>45352</v>
      </c>
      <c r="E16" s="248">
        <v>45383</v>
      </c>
      <c r="F16" s="248">
        <v>45413</v>
      </c>
      <c r="G16" s="248">
        <v>45444</v>
      </c>
      <c r="H16" s="248">
        <v>45474</v>
      </c>
      <c r="I16" s="248">
        <v>45505</v>
      </c>
      <c r="J16" s="248">
        <v>45536</v>
      </c>
      <c r="K16" s="248">
        <v>45566</v>
      </c>
      <c r="L16" s="248">
        <v>45597</v>
      </c>
      <c r="M16" s="248">
        <v>45627</v>
      </c>
    </row>
    <row r="17" spans="1:13" ht="15" customHeight="1" thickBot="1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</row>
    <row r="18" spans="1:13" ht="15" customHeight="1" thickTop="1">
      <c r="A18" s="18" t="s">
        <v>54</v>
      </c>
      <c r="B18" s="30">
        <v>12174</v>
      </c>
      <c r="C18" s="30">
        <v>12559</v>
      </c>
      <c r="D18" s="30">
        <v>16964</v>
      </c>
      <c r="E18" s="30">
        <v>15860</v>
      </c>
      <c r="F18" s="30">
        <v>13577</v>
      </c>
      <c r="G18" s="30">
        <v>27500</v>
      </c>
      <c r="H18" s="30">
        <v>13815</v>
      </c>
      <c r="I18" s="30">
        <v>15140</v>
      </c>
      <c r="J18" s="30">
        <v>27031</v>
      </c>
      <c r="K18" s="30"/>
      <c r="L18" s="30"/>
      <c r="M18" s="30"/>
    </row>
    <row r="19" spans="1:13">
      <c r="A19" s="18" t="s">
        <v>82</v>
      </c>
      <c r="B19" s="30">
        <v>340676</v>
      </c>
      <c r="C19" s="30">
        <v>499055</v>
      </c>
      <c r="D19" s="30">
        <v>1474695</v>
      </c>
      <c r="E19" s="30">
        <v>507644</v>
      </c>
      <c r="F19" s="30">
        <v>336502</v>
      </c>
      <c r="G19" s="30">
        <v>718095</v>
      </c>
      <c r="H19" s="30">
        <v>462161</v>
      </c>
      <c r="I19" s="30">
        <v>554509</v>
      </c>
      <c r="J19" s="30">
        <v>1163317</v>
      </c>
      <c r="K19" s="30"/>
      <c r="L19" s="30"/>
      <c r="M19" s="30"/>
    </row>
    <row r="20" spans="1:13">
      <c r="A20" s="18" t="s">
        <v>83</v>
      </c>
      <c r="B20" s="30">
        <v>62483.127745999998</v>
      </c>
      <c r="C20" s="30">
        <v>95410.738566999993</v>
      </c>
      <c r="D20" s="30">
        <v>242847.510626</v>
      </c>
      <c r="E20" s="30">
        <v>95293.662861999997</v>
      </c>
      <c r="F20" s="30">
        <v>60056.607532000002</v>
      </c>
      <c r="G20" s="30">
        <v>132244.75908399999</v>
      </c>
      <c r="H20" s="30">
        <v>80036.896269000004</v>
      </c>
      <c r="I20" s="30">
        <v>97453.448806</v>
      </c>
      <c r="J20" s="30">
        <v>223335.05833</v>
      </c>
      <c r="K20" s="30"/>
      <c r="L20" s="30"/>
      <c r="M20" s="30"/>
    </row>
    <row r="21" spans="1:13" ht="15" customHeight="1" thickBot="1">
      <c r="A21" s="31" t="s">
        <v>84</v>
      </c>
      <c r="B21" s="32">
        <v>913070</v>
      </c>
      <c r="C21" s="32">
        <v>838564</v>
      </c>
      <c r="D21" s="32">
        <v>691520</v>
      </c>
      <c r="E21" s="32">
        <v>729622</v>
      </c>
      <c r="F21" s="32">
        <v>762128</v>
      </c>
      <c r="G21" s="32">
        <v>715067</v>
      </c>
      <c r="H21" s="32">
        <v>857865</v>
      </c>
      <c r="I21" s="32">
        <v>967910</v>
      </c>
      <c r="J21" s="32">
        <v>887280</v>
      </c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61" t="s">
        <v>85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>
      <c r="A25" s="252"/>
      <c r="B25" s="248">
        <v>44927</v>
      </c>
      <c r="C25" s="248">
        <v>44958</v>
      </c>
      <c r="D25" s="248">
        <v>44986</v>
      </c>
      <c r="E25" s="248">
        <v>45017</v>
      </c>
      <c r="F25" s="248">
        <v>45047</v>
      </c>
      <c r="G25" s="248">
        <v>45078</v>
      </c>
      <c r="H25" s="248">
        <v>45108</v>
      </c>
      <c r="I25" s="248">
        <v>45139</v>
      </c>
      <c r="J25" s="248">
        <v>45170</v>
      </c>
      <c r="K25" s="248">
        <v>45200</v>
      </c>
      <c r="L25" s="248">
        <v>45231</v>
      </c>
      <c r="M25" s="248">
        <v>45261</v>
      </c>
    </row>
    <row r="26" spans="1:13" ht="15" customHeight="1" thickBot="1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</row>
    <row r="27" spans="1:13" ht="15" customHeight="1" thickTop="1">
      <c r="A27" s="18" t="s">
        <v>54</v>
      </c>
      <c r="B27" s="30">
        <v>55</v>
      </c>
      <c r="C27" s="30">
        <v>58</v>
      </c>
      <c r="D27" s="30">
        <v>39</v>
      </c>
      <c r="E27" s="30">
        <v>42</v>
      </c>
      <c r="F27" s="30">
        <v>112</v>
      </c>
      <c r="G27" s="30">
        <v>95</v>
      </c>
      <c r="H27" s="30">
        <v>74</v>
      </c>
      <c r="I27" s="30">
        <v>76</v>
      </c>
      <c r="J27" s="30">
        <v>51</v>
      </c>
      <c r="K27" s="30">
        <v>53</v>
      </c>
      <c r="L27" s="30">
        <v>63</v>
      </c>
      <c r="M27" s="30">
        <v>36</v>
      </c>
    </row>
    <row r="28" spans="1:13">
      <c r="A28" s="18" t="s">
        <v>82</v>
      </c>
      <c r="B28" s="30">
        <v>557608</v>
      </c>
      <c r="C28" s="30">
        <v>498561</v>
      </c>
      <c r="D28" s="30">
        <v>351937</v>
      </c>
      <c r="E28" s="30">
        <v>560825</v>
      </c>
      <c r="F28" s="30">
        <v>1387110</v>
      </c>
      <c r="G28" s="30">
        <v>835500</v>
      </c>
      <c r="H28" s="30">
        <v>505396</v>
      </c>
      <c r="I28" s="30">
        <v>596665</v>
      </c>
      <c r="J28" s="30">
        <v>553738</v>
      </c>
      <c r="K28" s="30">
        <v>928450</v>
      </c>
      <c r="L28" s="30">
        <v>870352</v>
      </c>
      <c r="M28" s="30">
        <v>542694</v>
      </c>
    </row>
    <row r="29" spans="1:13">
      <c r="A29" s="18" t="s">
        <v>83</v>
      </c>
      <c r="B29" s="30">
        <v>55760.800000000003</v>
      </c>
      <c r="C29" s="30">
        <v>49856.1</v>
      </c>
      <c r="D29" s="30">
        <v>35193.699999999997</v>
      </c>
      <c r="E29" s="30">
        <v>56082.5</v>
      </c>
      <c r="F29" s="30">
        <v>138711</v>
      </c>
      <c r="G29" s="30">
        <v>83550</v>
      </c>
      <c r="H29" s="30">
        <v>50539.6</v>
      </c>
      <c r="I29" s="30">
        <v>59666.5</v>
      </c>
      <c r="J29" s="30">
        <v>55373.8</v>
      </c>
      <c r="K29" s="30">
        <v>92845</v>
      </c>
      <c r="L29" s="30">
        <v>87035.199999999997</v>
      </c>
      <c r="M29" s="30">
        <v>54269.4</v>
      </c>
    </row>
    <row r="30" spans="1:13" ht="15" customHeight="1" thickBot="1">
      <c r="A30" s="31" t="s">
        <v>84</v>
      </c>
      <c r="B30" s="32">
        <v>5911533</v>
      </c>
      <c r="C30" s="32">
        <v>6143018</v>
      </c>
      <c r="D30" s="32">
        <v>6085058</v>
      </c>
      <c r="E30" s="32">
        <v>6209689</v>
      </c>
      <c r="F30" s="32">
        <v>7349749</v>
      </c>
      <c r="G30" s="32">
        <v>7749679</v>
      </c>
      <c r="H30" s="32">
        <v>7759377</v>
      </c>
      <c r="I30" s="32">
        <v>7752597</v>
      </c>
      <c r="J30" s="32">
        <v>7872878</v>
      </c>
      <c r="K30" s="32">
        <v>7738698</v>
      </c>
      <c r="L30" s="32">
        <v>8250708</v>
      </c>
      <c r="M30" s="32">
        <v>8231058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56"/>
      <c r="B33" s="161" t="s">
        <v>85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>
      <c r="A34" s="252"/>
      <c r="B34" s="248">
        <v>45292</v>
      </c>
      <c r="C34" s="248">
        <v>45323</v>
      </c>
      <c r="D34" s="248">
        <v>45352</v>
      </c>
      <c r="E34" s="248">
        <v>45383</v>
      </c>
      <c r="F34" s="248">
        <v>45413</v>
      </c>
      <c r="G34" s="248">
        <v>45444</v>
      </c>
      <c r="H34" s="248">
        <v>45474</v>
      </c>
      <c r="I34" s="248">
        <v>45505</v>
      </c>
      <c r="J34" s="248">
        <v>45536</v>
      </c>
      <c r="K34" s="248">
        <v>45566</v>
      </c>
      <c r="L34" s="248">
        <v>45597</v>
      </c>
      <c r="M34" s="248">
        <v>45627</v>
      </c>
    </row>
    <row r="35" spans="1:13" ht="15" customHeight="1" thickBot="1">
      <c r="A35" s="249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</row>
    <row r="36" spans="1:13" ht="15" customHeight="1" thickTop="1">
      <c r="A36" s="18" t="s">
        <v>54</v>
      </c>
      <c r="B36" s="30">
        <v>55</v>
      </c>
      <c r="C36" s="30">
        <v>41</v>
      </c>
      <c r="D36" s="30">
        <v>37</v>
      </c>
      <c r="E36" s="30">
        <v>98</v>
      </c>
      <c r="F36" s="30">
        <v>47</v>
      </c>
      <c r="G36" s="30">
        <v>71</v>
      </c>
      <c r="H36" s="30">
        <v>75</v>
      </c>
      <c r="I36" s="30">
        <v>74</v>
      </c>
      <c r="J36" s="30">
        <v>42</v>
      </c>
      <c r="K36" s="30"/>
      <c r="L36" s="30"/>
      <c r="M36" s="30"/>
    </row>
    <row r="37" spans="1:13">
      <c r="A37" s="18" t="s">
        <v>82</v>
      </c>
      <c r="B37" s="30">
        <v>778167</v>
      </c>
      <c r="C37" s="30">
        <v>274460</v>
      </c>
      <c r="D37" s="30">
        <v>293415</v>
      </c>
      <c r="E37" s="30">
        <v>1547761</v>
      </c>
      <c r="F37" s="30">
        <v>840570</v>
      </c>
      <c r="G37" s="30">
        <v>1061305</v>
      </c>
      <c r="H37" s="30">
        <v>975760</v>
      </c>
      <c r="I37" s="30">
        <v>717122</v>
      </c>
      <c r="J37" s="30">
        <v>221860</v>
      </c>
      <c r="K37" s="30"/>
      <c r="L37" s="30"/>
      <c r="M37" s="30"/>
    </row>
    <row r="38" spans="1:13">
      <c r="A38" s="18" t="s">
        <v>83</v>
      </c>
      <c r="B38" s="30">
        <v>77816.7</v>
      </c>
      <c r="C38" s="30">
        <v>27446</v>
      </c>
      <c r="D38" s="30">
        <v>29341.5</v>
      </c>
      <c r="E38" s="30">
        <v>154776.1</v>
      </c>
      <c r="F38" s="30">
        <v>84057</v>
      </c>
      <c r="G38" s="30">
        <v>106130.5</v>
      </c>
      <c r="H38" s="30">
        <v>97576</v>
      </c>
      <c r="I38" s="30">
        <v>71712.2</v>
      </c>
      <c r="J38" s="30">
        <v>22186</v>
      </c>
      <c r="K38" s="30"/>
      <c r="L38" s="30"/>
      <c r="M38" s="30"/>
    </row>
    <row r="39" spans="1:13" ht="15" customHeight="1" thickBot="1">
      <c r="A39" s="31" t="s">
        <v>84</v>
      </c>
      <c r="B39" s="32">
        <v>8198118</v>
      </c>
      <c r="C39" s="32">
        <v>7566308</v>
      </c>
      <c r="D39" s="32">
        <v>6966173</v>
      </c>
      <c r="E39" s="32">
        <v>7820674</v>
      </c>
      <c r="F39" s="32">
        <v>8354484</v>
      </c>
      <c r="G39" s="32">
        <v>9133500</v>
      </c>
      <c r="H39" s="32">
        <v>9198160</v>
      </c>
      <c r="I39" s="32">
        <v>8951846</v>
      </c>
      <c r="J39" s="32">
        <v>8483707</v>
      </c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62"/>
      <c r="B42" s="161" t="s">
        <v>86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163"/>
      <c r="B43" s="248">
        <v>44927</v>
      </c>
      <c r="C43" s="248">
        <v>44958</v>
      </c>
      <c r="D43" s="248">
        <v>44986</v>
      </c>
      <c r="E43" s="248">
        <v>45017</v>
      </c>
      <c r="F43" s="248">
        <v>45047</v>
      </c>
      <c r="G43" s="248">
        <v>45078</v>
      </c>
      <c r="H43" s="248">
        <v>45108</v>
      </c>
      <c r="I43" s="248">
        <v>45139</v>
      </c>
      <c r="J43" s="248">
        <v>45170</v>
      </c>
      <c r="K43" s="248">
        <v>45200</v>
      </c>
      <c r="L43" s="248">
        <v>45231</v>
      </c>
      <c r="M43" s="248">
        <v>45261</v>
      </c>
    </row>
    <row r="44" spans="1:13" ht="15" customHeight="1" thickBot="1">
      <c r="A44" s="16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</row>
    <row r="45" spans="1:13" ht="15" customHeight="1" thickTop="1">
      <c r="A45" s="18" t="s">
        <v>54</v>
      </c>
      <c r="B45" s="30">
        <v>15</v>
      </c>
      <c r="C45" s="30">
        <v>35</v>
      </c>
      <c r="D45" s="30">
        <v>84</v>
      </c>
      <c r="E45" s="30">
        <v>8</v>
      </c>
      <c r="F45" s="30">
        <v>14</v>
      </c>
      <c r="G45" s="30">
        <v>12</v>
      </c>
      <c r="H45" s="30">
        <v>8</v>
      </c>
      <c r="I45" s="30">
        <v>6</v>
      </c>
      <c r="J45" s="30">
        <v>5</v>
      </c>
      <c r="K45" s="30">
        <v>5</v>
      </c>
      <c r="L45" s="30">
        <v>8</v>
      </c>
      <c r="M45" s="30">
        <v>12</v>
      </c>
    </row>
    <row r="46" spans="1:13">
      <c r="A46" s="18" t="s">
        <v>82</v>
      </c>
      <c r="B46" s="30">
        <v>32004</v>
      </c>
      <c r="C46" s="30">
        <v>16243</v>
      </c>
      <c r="D46" s="30">
        <v>8722</v>
      </c>
      <c r="E46" s="30">
        <v>1415</v>
      </c>
      <c r="F46" s="30">
        <v>12806</v>
      </c>
      <c r="G46" s="30">
        <v>3903</v>
      </c>
      <c r="H46" s="30">
        <v>28000</v>
      </c>
      <c r="I46" s="30">
        <v>8602</v>
      </c>
      <c r="J46" s="30">
        <v>11201</v>
      </c>
      <c r="K46" s="30">
        <v>10600</v>
      </c>
      <c r="L46" s="30">
        <v>1800</v>
      </c>
      <c r="M46" s="30">
        <v>2400</v>
      </c>
    </row>
    <row r="47" spans="1:13">
      <c r="A47" s="18" t="s">
        <v>83</v>
      </c>
      <c r="B47" s="30">
        <v>444.18</v>
      </c>
      <c r="C47" s="30">
        <v>425.55900000000003</v>
      </c>
      <c r="D47" s="30">
        <v>721.56500000000005</v>
      </c>
      <c r="E47" s="30">
        <v>261.42500000000001</v>
      </c>
      <c r="F47" s="30">
        <v>181.63499999999999</v>
      </c>
      <c r="G47" s="30">
        <v>271.33499999999998</v>
      </c>
      <c r="H47" s="30">
        <v>282.39999999999998</v>
      </c>
      <c r="I47" s="30">
        <v>155.32499999999999</v>
      </c>
      <c r="J47" s="30">
        <v>91.56</v>
      </c>
      <c r="K47" s="30">
        <v>189.6</v>
      </c>
      <c r="L47" s="30">
        <v>312.2</v>
      </c>
      <c r="M47" s="30">
        <v>422</v>
      </c>
    </row>
    <row r="48" spans="1:13" ht="15" customHeight="1" thickBot="1">
      <c r="A48" s="31" t="s">
        <v>84</v>
      </c>
      <c r="B48" s="32">
        <v>102015</v>
      </c>
      <c r="C48" s="32">
        <v>118216</v>
      </c>
      <c r="D48" s="32">
        <v>33069</v>
      </c>
      <c r="E48" s="32">
        <v>34069</v>
      </c>
      <c r="F48" s="32">
        <v>44071</v>
      </c>
      <c r="G48" s="32">
        <v>5100</v>
      </c>
      <c r="H48" s="32">
        <v>23100</v>
      </c>
      <c r="I48" s="32">
        <v>31702</v>
      </c>
      <c r="J48" s="32">
        <v>14600</v>
      </c>
      <c r="K48" s="32">
        <v>25200</v>
      </c>
      <c r="L48" s="32">
        <v>25000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65"/>
      <c r="B51" s="161" t="s">
        <v>86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163"/>
      <c r="B52" s="248">
        <v>45292</v>
      </c>
      <c r="C52" s="248">
        <v>45323</v>
      </c>
      <c r="D52" s="248">
        <v>45352</v>
      </c>
      <c r="E52" s="248">
        <v>45383</v>
      </c>
      <c r="F52" s="248">
        <v>45413</v>
      </c>
      <c r="G52" s="248">
        <v>45444</v>
      </c>
      <c r="H52" s="248">
        <v>45474</v>
      </c>
      <c r="I52" s="248">
        <v>45505</v>
      </c>
      <c r="J52" s="248">
        <v>45536</v>
      </c>
      <c r="K52" s="248">
        <v>45566</v>
      </c>
      <c r="L52" s="248">
        <v>45597</v>
      </c>
      <c r="M52" s="248">
        <v>45627</v>
      </c>
    </row>
    <row r="53" spans="1:13" ht="15" customHeight="1" thickBot="1">
      <c r="A53" s="164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</row>
    <row r="54" spans="1:13" ht="15" customHeight="1" thickTop="1">
      <c r="A54" s="18" t="s">
        <v>54</v>
      </c>
      <c r="B54" s="30">
        <v>8</v>
      </c>
      <c r="C54" s="30">
        <v>6</v>
      </c>
      <c r="D54" s="30">
        <v>14</v>
      </c>
      <c r="E54" s="30">
        <v>9</v>
      </c>
      <c r="F54" s="30">
        <v>11</v>
      </c>
      <c r="G54" s="30">
        <v>10</v>
      </c>
      <c r="H54" s="30">
        <v>12</v>
      </c>
      <c r="I54" s="30">
        <v>3</v>
      </c>
      <c r="J54" s="30">
        <v>11</v>
      </c>
      <c r="K54" s="30"/>
      <c r="L54" s="30"/>
      <c r="M54" s="30"/>
    </row>
    <row r="55" spans="1:13">
      <c r="A55" s="18" t="s">
        <v>82</v>
      </c>
      <c r="B55" s="30">
        <v>10600</v>
      </c>
      <c r="C55" s="30">
        <v>32630</v>
      </c>
      <c r="D55" s="30">
        <v>23110</v>
      </c>
      <c r="E55" s="30">
        <v>60401</v>
      </c>
      <c r="F55" s="30">
        <v>13800</v>
      </c>
      <c r="G55" s="30">
        <v>17360</v>
      </c>
      <c r="H55" s="30">
        <v>50001</v>
      </c>
      <c r="I55" s="30">
        <v>20200</v>
      </c>
      <c r="J55" s="30">
        <v>31600</v>
      </c>
      <c r="K55" s="30"/>
      <c r="L55" s="30"/>
      <c r="M55" s="30"/>
    </row>
    <row r="56" spans="1:13">
      <c r="A56" s="18" t="s">
        <v>83</v>
      </c>
      <c r="B56" s="30">
        <v>314.8</v>
      </c>
      <c r="C56" s="30">
        <v>176.32149999999999</v>
      </c>
      <c r="D56" s="30">
        <v>480.66800000000001</v>
      </c>
      <c r="E56" s="30">
        <v>370.20170000000002</v>
      </c>
      <c r="F56" s="30">
        <v>340.6</v>
      </c>
      <c r="G56" s="30">
        <v>311.01799999999997</v>
      </c>
      <c r="H56" s="30">
        <v>264.10169999999999</v>
      </c>
      <c r="I56" s="30">
        <v>63.8</v>
      </c>
      <c r="J56" s="30">
        <v>356.4</v>
      </c>
      <c r="K56" s="30"/>
      <c r="L56" s="30"/>
      <c r="M56" s="30"/>
    </row>
    <row r="57" spans="1:13" ht="15" customHeight="1" thickBot="1">
      <c r="A57" s="31" t="s">
        <v>84</v>
      </c>
      <c r="B57" s="32">
        <v>9600</v>
      </c>
      <c r="C57" s="32">
        <v>42230</v>
      </c>
      <c r="D57" s="32">
        <v>15910</v>
      </c>
      <c r="E57" s="32">
        <v>75911</v>
      </c>
      <c r="F57" s="32">
        <v>86511</v>
      </c>
      <c r="G57" s="32">
        <v>1151</v>
      </c>
      <c r="H57" s="32">
        <v>51150</v>
      </c>
      <c r="I57" s="32">
        <v>51350</v>
      </c>
      <c r="J57" s="32">
        <v>22200</v>
      </c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61" t="s">
        <v>89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>
      <c r="A63" s="163"/>
      <c r="B63" s="248">
        <v>44927</v>
      </c>
      <c r="C63" s="248">
        <v>44958</v>
      </c>
      <c r="D63" s="248">
        <v>44986</v>
      </c>
      <c r="E63" s="248">
        <v>45017</v>
      </c>
      <c r="F63" s="248">
        <v>45047</v>
      </c>
      <c r="G63" s="248">
        <v>45078</v>
      </c>
      <c r="H63" s="248">
        <v>45108</v>
      </c>
      <c r="I63" s="248">
        <v>45139</v>
      </c>
      <c r="J63" s="248">
        <v>45170</v>
      </c>
      <c r="K63" s="248">
        <v>45200</v>
      </c>
      <c r="L63" s="248">
        <v>45231</v>
      </c>
      <c r="M63" s="248">
        <v>45261</v>
      </c>
    </row>
    <row r="64" spans="1:13" ht="15" customHeight="1" thickBot="1">
      <c r="A64" s="164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</row>
    <row r="65" spans="1:13" ht="18.75" customHeight="1" thickTop="1" thickBot="1">
      <c r="A65" s="31" t="s">
        <v>90</v>
      </c>
      <c r="B65" s="32">
        <v>40243.040273840001</v>
      </c>
      <c r="C65" s="32">
        <v>38197.117545690002</v>
      </c>
      <c r="D65" s="32">
        <v>35688.728421150001</v>
      </c>
      <c r="E65" s="32">
        <v>34356.224494000002</v>
      </c>
      <c r="F65" s="32">
        <v>33896.1506212819</v>
      </c>
      <c r="G65" s="32">
        <v>32185.868398729999</v>
      </c>
      <c r="H65" s="32">
        <v>31337.873518303299</v>
      </c>
      <c r="I65" s="32">
        <v>33247.043988892998</v>
      </c>
      <c r="J65" s="32">
        <v>34237.121127289996</v>
      </c>
      <c r="K65" s="32">
        <v>35144.3718144585</v>
      </c>
      <c r="L65" s="32">
        <v>36069.259453539999</v>
      </c>
      <c r="M65" s="32">
        <v>39992.0862011438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56"/>
      <c r="B68" s="161" t="s">
        <v>89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>
      <c r="A69" s="163"/>
      <c r="B69" s="248">
        <v>45292</v>
      </c>
      <c r="C69" s="248">
        <v>45323</v>
      </c>
      <c r="D69" s="248">
        <v>45352</v>
      </c>
      <c r="E69" s="248">
        <v>45383</v>
      </c>
      <c r="F69" s="248">
        <v>45413</v>
      </c>
      <c r="G69" s="248">
        <v>45444</v>
      </c>
      <c r="H69" s="248">
        <v>45474</v>
      </c>
      <c r="I69" s="248">
        <v>45505</v>
      </c>
      <c r="J69" s="248">
        <v>45536</v>
      </c>
      <c r="K69" s="248">
        <v>45566</v>
      </c>
      <c r="L69" s="248">
        <v>45597</v>
      </c>
      <c r="M69" s="248">
        <v>45627</v>
      </c>
    </row>
    <row r="70" spans="1:13" ht="15" customHeight="1" thickBot="1">
      <c r="A70" s="164"/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</row>
    <row r="71" spans="1:13" ht="22.5" customHeight="1" thickTop="1" thickBot="1">
      <c r="A71" s="31" t="s">
        <v>90</v>
      </c>
      <c r="B71" s="32">
        <v>42213.571654789201</v>
      </c>
      <c r="C71" s="32">
        <v>42014.819775480013</v>
      </c>
      <c r="D71" s="32">
        <v>41938.818802872796</v>
      </c>
      <c r="E71" s="32">
        <v>41447.388749370002</v>
      </c>
      <c r="F71" s="32">
        <v>43929.848417057699</v>
      </c>
      <c r="G71" s="32">
        <v>45962.71758384</v>
      </c>
      <c r="H71" s="32">
        <v>49078.462468991602</v>
      </c>
      <c r="I71" s="32">
        <v>50723.238576511299</v>
      </c>
      <c r="J71" s="32">
        <v>51697.383458819997</v>
      </c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56"/>
      <c r="B75" s="161" t="s">
        <v>91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163"/>
      <c r="B76" s="248">
        <v>44927</v>
      </c>
      <c r="C76" s="248">
        <v>44958</v>
      </c>
      <c r="D76" s="248">
        <v>44986</v>
      </c>
      <c r="E76" s="248">
        <v>45017</v>
      </c>
      <c r="F76" s="248">
        <v>45047</v>
      </c>
      <c r="G76" s="248">
        <v>45078</v>
      </c>
      <c r="H76" s="248">
        <v>45108</v>
      </c>
      <c r="I76" s="248">
        <v>45139</v>
      </c>
      <c r="J76" s="248">
        <v>45170</v>
      </c>
      <c r="K76" s="248">
        <v>45200</v>
      </c>
      <c r="L76" s="248">
        <v>45231</v>
      </c>
      <c r="M76" s="248">
        <v>45261</v>
      </c>
    </row>
    <row r="77" spans="1:13" ht="15" customHeight="1" thickBot="1">
      <c r="A77" s="164"/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</row>
    <row r="78" spans="1:13" ht="18.75" customHeight="1" thickTop="1" thickBot="1">
      <c r="A78" s="31" t="s">
        <v>84</v>
      </c>
      <c r="B78" s="32">
        <v>9242750</v>
      </c>
      <c r="C78" s="32">
        <v>9181925</v>
      </c>
      <c r="D78" s="32">
        <v>9460690</v>
      </c>
      <c r="E78" s="32">
        <v>9492290</v>
      </c>
      <c r="F78" s="32">
        <v>9666570</v>
      </c>
      <c r="G78" s="32">
        <v>9547920</v>
      </c>
      <c r="H78" s="32">
        <v>9382820</v>
      </c>
      <c r="I78" s="32">
        <v>9364590</v>
      </c>
      <c r="J78" s="32">
        <v>9260200</v>
      </c>
      <c r="K78" s="32">
        <v>9018788</v>
      </c>
      <c r="L78" s="32">
        <v>8906988</v>
      </c>
      <c r="M78" s="32">
        <v>8981638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56"/>
      <c r="B81" s="161" t="s">
        <v>91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>
      <c r="A82" s="163"/>
      <c r="B82" s="248">
        <v>45292</v>
      </c>
      <c r="C82" s="248">
        <v>45323</v>
      </c>
      <c r="D82" s="248">
        <v>45352</v>
      </c>
      <c r="E82" s="248">
        <v>45383</v>
      </c>
      <c r="F82" s="248">
        <v>45413</v>
      </c>
      <c r="G82" s="248">
        <v>45444</v>
      </c>
      <c r="H82" s="248">
        <v>45474</v>
      </c>
      <c r="I82" s="248">
        <v>45505</v>
      </c>
      <c r="J82" s="248">
        <v>45536</v>
      </c>
      <c r="K82" s="248">
        <v>45566</v>
      </c>
      <c r="L82" s="248">
        <v>45597</v>
      </c>
      <c r="M82" s="248">
        <v>45627</v>
      </c>
    </row>
    <row r="83" spans="1:13" ht="15" customHeight="1" thickBot="1">
      <c r="A83" s="164"/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</row>
    <row r="84" spans="1:13" ht="21.75" customHeight="1" thickTop="1" thickBot="1">
      <c r="A84" s="31" t="s">
        <v>84</v>
      </c>
      <c r="B84" s="32">
        <v>9607738</v>
      </c>
      <c r="C84" s="32">
        <v>9402008</v>
      </c>
      <c r="D84" s="32">
        <v>9286358</v>
      </c>
      <c r="E84" s="32">
        <v>8683628</v>
      </c>
      <c r="F84" s="32">
        <v>8885048</v>
      </c>
      <c r="G84" s="32">
        <v>8900038</v>
      </c>
      <c r="H84" s="32">
        <v>9028645</v>
      </c>
      <c r="I84" s="32">
        <v>8914439</v>
      </c>
      <c r="J84" s="32">
        <v>8812435</v>
      </c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87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A25:A26"/>
    <mergeCell ref="C25:C26"/>
    <mergeCell ref="M16:M17"/>
    <mergeCell ref="I52:I53"/>
    <mergeCell ref="H7:H8"/>
    <mergeCell ref="J7:J8"/>
    <mergeCell ref="J63:J64"/>
    <mergeCell ref="J16:J17"/>
    <mergeCell ref="L63:L64"/>
    <mergeCell ref="C52:C53"/>
    <mergeCell ref="K7:K8"/>
    <mergeCell ref="A34:A35"/>
    <mergeCell ref="K25:K26"/>
    <mergeCell ref="H25:H26"/>
    <mergeCell ref="E7:E8"/>
    <mergeCell ref="E16:E17"/>
    <mergeCell ref="G16:G17"/>
    <mergeCell ref="I63:I64"/>
    <mergeCell ref="J43:J44"/>
    <mergeCell ref="J52:J53"/>
    <mergeCell ref="L52:L53"/>
    <mergeCell ref="K16:K17"/>
    <mergeCell ref="M82:M83"/>
    <mergeCell ref="E43:E44"/>
    <mergeCell ref="I76:I77"/>
    <mergeCell ref="G43:G44"/>
    <mergeCell ref="K76:K77"/>
    <mergeCell ref="F25:F26"/>
    <mergeCell ref="E34:E35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B82:B83"/>
    <mergeCell ref="D76:D77"/>
    <mergeCell ref="F76:F77"/>
    <mergeCell ref="M25:M26"/>
    <mergeCell ref="B34:B35"/>
    <mergeCell ref="L76:L77"/>
    <mergeCell ref="L25:L26"/>
    <mergeCell ref="D43:D44"/>
    <mergeCell ref="F43:F44"/>
    <mergeCell ref="L69:L70"/>
    <mergeCell ref="F52:F53"/>
    <mergeCell ref="B76:B77"/>
    <mergeCell ref="D82:D83"/>
    <mergeCell ref="D69:D70"/>
    <mergeCell ref="M34:M35"/>
    <mergeCell ref="H43:H44"/>
    <mergeCell ref="J34:J35"/>
    <mergeCell ref="G7:G8"/>
    <mergeCell ref="I7:I8"/>
    <mergeCell ref="L43:L44"/>
    <mergeCell ref="H69:H70"/>
    <mergeCell ref="B69:B70"/>
    <mergeCell ref="C76:C77"/>
    <mergeCell ref="M76:M77"/>
    <mergeCell ref="G63:G64"/>
    <mergeCell ref="J25:J26"/>
    <mergeCell ref="L34:L35"/>
    <mergeCell ref="D25:D26"/>
    <mergeCell ref="G25:G26"/>
    <mergeCell ref="I34:I35"/>
    <mergeCell ref="K34:K35"/>
    <mergeCell ref="M63:M64"/>
    <mergeCell ref="C34:C35"/>
    <mergeCell ref="M43:M44"/>
    <mergeCell ref="B7:B8"/>
    <mergeCell ref="M52:M53"/>
    <mergeCell ref="B16:B17"/>
    <mergeCell ref="L7:L8"/>
    <mergeCell ref="M7:M8"/>
    <mergeCell ref="H34:H35"/>
    <mergeCell ref="H52:H53"/>
    <mergeCell ref="D7:D8"/>
    <mergeCell ref="D16:D17"/>
    <mergeCell ref="K82:K83"/>
    <mergeCell ref="I43:I44"/>
    <mergeCell ref="K43:K44"/>
    <mergeCell ref="E76:E77"/>
    <mergeCell ref="K52:K53"/>
    <mergeCell ref="G76:G77"/>
    <mergeCell ref="I82:I83"/>
    <mergeCell ref="H76:H77"/>
    <mergeCell ref="J76:J77"/>
    <mergeCell ref="D63:D64"/>
    <mergeCell ref="E25:E26"/>
    <mergeCell ref="L16:L17"/>
    <mergeCell ref="D34:D35"/>
    <mergeCell ref="F7:F8"/>
    <mergeCell ref="L82:L83"/>
    <mergeCell ref="F63:F64"/>
    <mergeCell ref="F34:F35"/>
    <mergeCell ref="F16:F17"/>
    <mergeCell ref="H63:H64"/>
    <mergeCell ref="H82:H83"/>
    <mergeCell ref="J82:J83"/>
    <mergeCell ref="B43:B44"/>
    <mergeCell ref="K63:K64"/>
    <mergeCell ref="B52:B53"/>
    <mergeCell ref="J69:J70"/>
    <mergeCell ref="D52:D53"/>
    <mergeCell ref="A7:A8"/>
    <mergeCell ref="I16:I17"/>
    <mergeCell ref="G82:G83"/>
    <mergeCell ref="A16:A17"/>
    <mergeCell ref="C63:C64"/>
    <mergeCell ref="E63:E64"/>
    <mergeCell ref="C16:C17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="63" zoomScaleNormal="115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SEPTEMBER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SEPTEMBER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SEPTEMBER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SEPTEMBER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SEPTEMBER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80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80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80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80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66" t="s">
        <v>92</v>
      </c>
      <c r="C6" s="258"/>
      <c r="D6" s="258"/>
      <c r="E6" s="259"/>
      <c r="F6" s="266" t="s">
        <v>93</v>
      </c>
      <c r="G6" s="258"/>
      <c r="H6" s="258"/>
      <c r="I6" s="259"/>
      <c r="J6" s="266" t="s">
        <v>94</v>
      </c>
      <c r="K6" s="258"/>
      <c r="L6" s="258"/>
      <c r="M6" s="259"/>
      <c r="N6" s="18"/>
      <c r="O6" s="45"/>
      <c r="P6" s="266" t="s">
        <v>95</v>
      </c>
      <c r="Q6" s="258"/>
      <c r="R6" s="258"/>
      <c r="S6" s="259"/>
      <c r="T6" s="266" t="s">
        <v>96</v>
      </c>
      <c r="U6" s="258"/>
      <c r="V6" s="258"/>
      <c r="W6" s="259"/>
      <c r="X6" s="257" t="s">
        <v>31</v>
      </c>
      <c r="Y6" s="258"/>
      <c r="Z6" s="258"/>
      <c r="AA6" s="259"/>
      <c r="AB6" s="18"/>
      <c r="AC6" s="45"/>
      <c r="AD6" s="266" t="s">
        <v>97</v>
      </c>
      <c r="AE6" s="258"/>
      <c r="AF6" s="258"/>
      <c r="AG6" s="259"/>
      <c r="AH6" s="257" t="s">
        <v>98</v>
      </c>
      <c r="AI6" s="258"/>
      <c r="AJ6" s="258"/>
      <c r="AK6" s="259"/>
      <c r="AL6" s="257" t="s">
        <v>99</v>
      </c>
      <c r="AM6" s="258"/>
      <c r="AN6" s="258"/>
      <c r="AO6" s="259"/>
      <c r="AP6" s="18"/>
      <c r="AQ6" s="45"/>
      <c r="AR6" s="257" t="s">
        <v>100</v>
      </c>
      <c r="AS6" s="258"/>
      <c r="AT6" s="258"/>
      <c r="AU6" s="259"/>
      <c r="AV6" s="257" t="s">
        <v>101</v>
      </c>
      <c r="AW6" s="258"/>
      <c r="AX6" s="258"/>
      <c r="AY6" s="259"/>
      <c r="AZ6" s="257" t="s">
        <v>102</v>
      </c>
      <c r="BA6" s="258"/>
      <c r="BB6" s="258"/>
      <c r="BC6" s="259"/>
      <c r="BE6" s="45"/>
      <c r="BF6" s="257" t="s">
        <v>103</v>
      </c>
      <c r="BG6" s="258"/>
      <c r="BH6" s="258"/>
      <c r="BI6" s="259"/>
      <c r="BJ6" s="257" t="s">
        <v>104</v>
      </c>
      <c r="BK6" s="258"/>
      <c r="BL6" s="258"/>
      <c r="BM6" s="259"/>
      <c r="BN6" s="266" t="s">
        <v>105</v>
      </c>
      <c r="BO6" s="258"/>
      <c r="BP6" s="258"/>
      <c r="BQ6" s="259"/>
    </row>
    <row r="7" spans="1:69" ht="26" customHeight="1">
      <c r="A7" s="46"/>
      <c r="B7" s="265" t="s">
        <v>106</v>
      </c>
      <c r="C7" s="267" t="s">
        <v>107</v>
      </c>
      <c r="D7" s="262" t="s">
        <v>108</v>
      </c>
      <c r="E7" s="261" t="s">
        <v>109</v>
      </c>
      <c r="F7" s="265" t="s">
        <v>106</v>
      </c>
      <c r="G7" s="267" t="s">
        <v>107</v>
      </c>
      <c r="H7" s="262" t="s">
        <v>108</v>
      </c>
      <c r="I7" s="261" t="s">
        <v>109</v>
      </c>
      <c r="J7" s="265" t="s">
        <v>106</v>
      </c>
      <c r="K7" s="267" t="s">
        <v>107</v>
      </c>
      <c r="L7" s="262" t="s">
        <v>108</v>
      </c>
      <c r="M7" s="261" t="s">
        <v>109</v>
      </c>
      <c r="N7" s="47"/>
      <c r="O7" s="46"/>
      <c r="P7" s="265" t="s">
        <v>106</v>
      </c>
      <c r="Q7" s="267" t="s">
        <v>107</v>
      </c>
      <c r="R7" s="262" t="s">
        <v>108</v>
      </c>
      <c r="S7" s="261" t="s">
        <v>109</v>
      </c>
      <c r="T7" s="265" t="s">
        <v>106</v>
      </c>
      <c r="U7" s="267" t="s">
        <v>107</v>
      </c>
      <c r="V7" s="262" t="s">
        <v>108</v>
      </c>
      <c r="W7" s="261" t="s">
        <v>109</v>
      </c>
      <c r="X7" s="263" t="s">
        <v>106</v>
      </c>
      <c r="Y7" s="260" t="s">
        <v>107</v>
      </c>
      <c r="Z7" s="253" t="s">
        <v>108</v>
      </c>
      <c r="AA7" s="255" t="s">
        <v>109</v>
      </c>
      <c r="AB7" s="48"/>
      <c r="AC7" s="46"/>
      <c r="AD7" s="265" t="s">
        <v>106</v>
      </c>
      <c r="AE7" s="267" t="s">
        <v>107</v>
      </c>
      <c r="AF7" s="262" t="s">
        <v>108</v>
      </c>
      <c r="AG7" s="261" t="s">
        <v>109</v>
      </c>
      <c r="AH7" s="263" t="s">
        <v>106</v>
      </c>
      <c r="AI7" s="260" t="s">
        <v>107</v>
      </c>
      <c r="AJ7" s="253" t="s">
        <v>108</v>
      </c>
      <c r="AK7" s="255" t="s">
        <v>110</v>
      </c>
      <c r="AL7" s="263" t="s">
        <v>106</v>
      </c>
      <c r="AM7" s="260" t="s">
        <v>107</v>
      </c>
      <c r="AN7" s="253" t="s">
        <v>108</v>
      </c>
      <c r="AO7" s="255" t="s">
        <v>109</v>
      </c>
      <c r="AP7" s="18"/>
      <c r="AQ7" s="46"/>
      <c r="AR7" s="263" t="s">
        <v>106</v>
      </c>
      <c r="AS7" s="260" t="s">
        <v>107</v>
      </c>
      <c r="AT7" s="253" t="s">
        <v>108</v>
      </c>
      <c r="AU7" s="255" t="s">
        <v>109</v>
      </c>
      <c r="AV7" s="263" t="s">
        <v>106</v>
      </c>
      <c r="AW7" s="260" t="s">
        <v>107</v>
      </c>
      <c r="AX7" s="253" t="s">
        <v>108</v>
      </c>
      <c r="AY7" s="255" t="s">
        <v>109</v>
      </c>
      <c r="AZ7" s="263" t="s">
        <v>106</v>
      </c>
      <c r="BA7" s="260" t="s">
        <v>107</v>
      </c>
      <c r="BB7" s="253" t="s">
        <v>108</v>
      </c>
      <c r="BC7" s="255" t="s">
        <v>109</v>
      </c>
      <c r="BE7" s="46"/>
      <c r="BF7" s="49" t="s">
        <v>106</v>
      </c>
      <c r="BG7" s="50" t="s">
        <v>107</v>
      </c>
      <c r="BH7" s="51" t="s">
        <v>108</v>
      </c>
      <c r="BI7" s="52" t="s">
        <v>109</v>
      </c>
      <c r="BJ7" s="263" t="s">
        <v>106</v>
      </c>
      <c r="BK7" s="260" t="s">
        <v>107</v>
      </c>
      <c r="BL7" s="253" t="s">
        <v>108</v>
      </c>
      <c r="BM7" s="255" t="s">
        <v>109</v>
      </c>
      <c r="BN7" s="49" t="s">
        <v>106</v>
      </c>
      <c r="BO7" s="50" t="s">
        <v>107</v>
      </c>
      <c r="BP7" s="51" t="s">
        <v>108</v>
      </c>
      <c r="BQ7" s="52" t="s">
        <v>109</v>
      </c>
    </row>
    <row r="8" spans="1:69" ht="15.75" customHeight="1" thickBot="1">
      <c r="A8" s="53"/>
      <c r="B8" s="264"/>
      <c r="C8" s="254"/>
      <c r="D8" s="254"/>
      <c r="E8" s="256"/>
      <c r="F8" s="264"/>
      <c r="G8" s="254"/>
      <c r="H8" s="254"/>
      <c r="I8" s="256"/>
      <c r="J8" s="264"/>
      <c r="K8" s="254"/>
      <c r="L8" s="254"/>
      <c r="M8" s="256"/>
      <c r="N8" s="37"/>
      <c r="O8" s="53"/>
      <c r="P8" s="264"/>
      <c r="Q8" s="254"/>
      <c r="R8" s="254"/>
      <c r="S8" s="256"/>
      <c r="T8" s="264"/>
      <c r="U8" s="254"/>
      <c r="V8" s="254"/>
      <c r="W8" s="256"/>
      <c r="X8" s="264"/>
      <c r="Y8" s="254"/>
      <c r="Z8" s="254"/>
      <c r="AA8" s="256"/>
      <c r="AB8" s="21"/>
      <c r="AC8" s="53"/>
      <c r="AD8" s="264"/>
      <c r="AE8" s="254"/>
      <c r="AF8" s="254"/>
      <c r="AG8" s="256"/>
      <c r="AH8" s="264"/>
      <c r="AI8" s="254"/>
      <c r="AJ8" s="254"/>
      <c r="AK8" s="256"/>
      <c r="AL8" s="264"/>
      <c r="AM8" s="254"/>
      <c r="AN8" s="254"/>
      <c r="AO8" s="256"/>
      <c r="AP8" s="21"/>
      <c r="AQ8" s="53"/>
      <c r="AR8" s="264"/>
      <c r="AS8" s="254"/>
      <c r="AT8" s="254"/>
      <c r="AU8" s="256"/>
      <c r="AV8" s="264"/>
      <c r="AW8" s="254"/>
      <c r="AX8" s="254"/>
      <c r="AY8" s="256"/>
      <c r="AZ8" s="264"/>
      <c r="BA8" s="254"/>
      <c r="BB8" s="254"/>
      <c r="BC8" s="256"/>
      <c r="BE8" s="53"/>
      <c r="BF8" s="54"/>
      <c r="BG8" s="55"/>
      <c r="BH8" s="56"/>
      <c r="BI8" s="57"/>
      <c r="BJ8" s="264"/>
      <c r="BK8" s="254"/>
      <c r="BL8" s="254"/>
      <c r="BM8" s="256"/>
      <c r="BN8" s="54"/>
      <c r="BO8" s="55"/>
      <c r="BP8" s="56"/>
      <c r="BQ8" s="57"/>
    </row>
    <row r="9" spans="1:69">
      <c r="A9" s="58">
        <v>44927</v>
      </c>
      <c r="B9" s="59">
        <v>204</v>
      </c>
      <c r="C9" s="60">
        <v>455134</v>
      </c>
      <c r="D9" s="61">
        <v>90042.595392999996</v>
      </c>
      <c r="E9" s="62">
        <v>1441514</v>
      </c>
      <c r="F9" s="59">
        <v>0</v>
      </c>
      <c r="G9" s="60">
        <v>0</v>
      </c>
      <c r="H9" s="61">
        <v>0</v>
      </c>
      <c r="I9" s="62">
        <v>350</v>
      </c>
      <c r="J9" s="59">
        <v>13401</v>
      </c>
      <c r="K9" s="60">
        <v>21912</v>
      </c>
      <c r="L9" s="61">
        <v>11690.400890000001</v>
      </c>
      <c r="M9" s="62">
        <v>16505</v>
      </c>
      <c r="N9" s="18"/>
      <c r="O9" s="63">
        <v>44927</v>
      </c>
      <c r="P9" s="64">
        <v>58</v>
      </c>
      <c r="Q9" s="65">
        <v>102</v>
      </c>
      <c r="R9" s="66">
        <v>11.000959999999999</v>
      </c>
      <c r="S9" s="67">
        <v>9</v>
      </c>
      <c r="T9" s="64">
        <v>0</v>
      </c>
      <c r="U9" s="65">
        <v>0</v>
      </c>
      <c r="V9" s="66">
        <v>0</v>
      </c>
      <c r="W9" s="67">
        <v>0</v>
      </c>
      <c r="X9" s="68">
        <v>0</v>
      </c>
      <c r="Y9" s="69">
        <v>0</v>
      </c>
      <c r="Z9" s="70">
        <v>0</v>
      </c>
      <c r="AA9" s="71">
        <v>5000</v>
      </c>
      <c r="AB9" s="21"/>
      <c r="AC9" s="63">
        <v>44927</v>
      </c>
      <c r="AD9" s="64">
        <v>0</v>
      </c>
      <c r="AE9" s="65">
        <v>0</v>
      </c>
      <c r="AF9" s="66">
        <v>0</v>
      </c>
      <c r="AG9" s="67">
        <v>2500</v>
      </c>
      <c r="AH9" s="68">
        <v>0</v>
      </c>
      <c r="AI9" s="69">
        <v>0</v>
      </c>
      <c r="AJ9" s="200">
        <v>0</v>
      </c>
      <c r="AK9" s="86">
        <v>0</v>
      </c>
      <c r="AL9" s="68">
        <v>0</v>
      </c>
      <c r="AM9" s="69">
        <v>0</v>
      </c>
      <c r="AN9" s="70">
        <v>0</v>
      </c>
      <c r="AO9" s="71">
        <v>0</v>
      </c>
      <c r="AP9" s="21"/>
      <c r="AQ9" s="63">
        <v>44927</v>
      </c>
      <c r="AR9" s="68">
        <v>0</v>
      </c>
      <c r="AS9" s="69">
        <v>0</v>
      </c>
      <c r="AT9" s="70">
        <v>0</v>
      </c>
      <c r="AU9" s="71">
        <v>0</v>
      </c>
      <c r="AV9" s="68">
        <v>0</v>
      </c>
      <c r="AW9" s="69">
        <v>0</v>
      </c>
      <c r="AX9" s="70">
        <v>0</v>
      </c>
      <c r="AY9" s="71">
        <v>0</v>
      </c>
      <c r="AZ9" s="100">
        <v>0</v>
      </c>
      <c r="BA9" s="69">
        <v>0</v>
      </c>
      <c r="BB9" s="70">
        <v>0</v>
      </c>
      <c r="BC9" s="71">
        <v>0</v>
      </c>
      <c r="BE9" s="63">
        <v>44927</v>
      </c>
      <c r="BF9" s="68">
        <v>0</v>
      </c>
      <c r="BG9" s="69">
        <v>0</v>
      </c>
      <c r="BH9" s="70">
        <v>0</v>
      </c>
      <c r="BI9" s="71">
        <v>0</v>
      </c>
      <c r="BJ9" s="100">
        <v>0</v>
      </c>
      <c r="BK9" s="69">
        <v>0</v>
      </c>
      <c r="BL9" s="70">
        <v>0</v>
      </c>
      <c r="BM9" s="71">
        <v>0</v>
      </c>
      <c r="BN9" s="68">
        <v>0</v>
      </c>
      <c r="BO9" s="69">
        <v>0</v>
      </c>
      <c r="BP9" s="70">
        <v>0</v>
      </c>
      <c r="BQ9" s="71">
        <v>0</v>
      </c>
    </row>
    <row r="10" spans="1:69">
      <c r="A10" s="58">
        <v>44958</v>
      </c>
      <c r="B10" s="59">
        <v>214</v>
      </c>
      <c r="C10" s="60">
        <v>218721</v>
      </c>
      <c r="D10" s="61">
        <v>41828.865711999999</v>
      </c>
      <c r="E10" s="62">
        <v>1513641</v>
      </c>
      <c r="F10" s="59">
        <v>2</v>
      </c>
      <c r="G10" s="60">
        <v>550</v>
      </c>
      <c r="H10" s="61">
        <v>111.595</v>
      </c>
      <c r="I10" s="62">
        <v>400</v>
      </c>
      <c r="J10" s="59">
        <v>10516</v>
      </c>
      <c r="K10" s="60">
        <v>16855</v>
      </c>
      <c r="L10" s="61">
        <v>9035.7454699999998</v>
      </c>
      <c r="M10" s="62">
        <v>18725</v>
      </c>
      <c r="N10" s="20"/>
      <c r="O10" s="63">
        <v>44958</v>
      </c>
      <c r="P10" s="64">
        <v>23</v>
      </c>
      <c r="Q10" s="65">
        <v>58</v>
      </c>
      <c r="R10" s="66">
        <v>6.2022599999999999</v>
      </c>
      <c r="S10" s="67">
        <v>12</v>
      </c>
      <c r="T10" s="64">
        <v>0</v>
      </c>
      <c r="U10" s="65">
        <v>0</v>
      </c>
      <c r="V10" s="66">
        <v>0</v>
      </c>
      <c r="W10" s="67">
        <v>0</v>
      </c>
      <c r="X10" s="59">
        <v>2</v>
      </c>
      <c r="Y10" s="60">
        <v>20000</v>
      </c>
      <c r="Z10" s="61">
        <v>2000</v>
      </c>
      <c r="AA10" s="62">
        <v>25000</v>
      </c>
      <c r="AB10" s="20"/>
      <c r="AC10" s="63">
        <v>44958</v>
      </c>
      <c r="AD10" s="64">
        <v>0</v>
      </c>
      <c r="AE10" s="65">
        <v>0</v>
      </c>
      <c r="AF10" s="66">
        <v>0</v>
      </c>
      <c r="AG10" s="67">
        <v>2500</v>
      </c>
      <c r="AH10" s="59">
        <v>1</v>
      </c>
      <c r="AI10" s="60">
        <v>5</v>
      </c>
      <c r="AJ10" s="61">
        <v>0.48749999999999999</v>
      </c>
      <c r="AK10" s="62">
        <v>5</v>
      </c>
      <c r="AL10" s="59">
        <v>0</v>
      </c>
      <c r="AM10" s="60">
        <v>0</v>
      </c>
      <c r="AN10" s="61">
        <v>0</v>
      </c>
      <c r="AO10" s="62">
        <v>0</v>
      </c>
      <c r="AP10" s="20"/>
      <c r="AQ10" s="63">
        <v>44958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99">
        <v>0</v>
      </c>
      <c r="BA10" s="60">
        <v>0</v>
      </c>
      <c r="BB10" s="61">
        <v>0</v>
      </c>
      <c r="BC10" s="62">
        <v>0</v>
      </c>
      <c r="BE10" s="63">
        <v>44958</v>
      </c>
      <c r="BF10" s="59">
        <v>0</v>
      </c>
      <c r="BG10" s="60">
        <v>0</v>
      </c>
      <c r="BH10" s="61">
        <v>0</v>
      </c>
      <c r="BI10" s="62">
        <v>0</v>
      </c>
      <c r="BJ10" s="9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44986</v>
      </c>
      <c r="B11" s="59">
        <v>453</v>
      </c>
      <c r="C11" s="60">
        <v>1997331</v>
      </c>
      <c r="D11" s="61">
        <v>366661.854597</v>
      </c>
      <c r="E11" s="62">
        <v>1014626</v>
      </c>
      <c r="F11" s="59">
        <v>2</v>
      </c>
      <c r="G11" s="60">
        <v>200</v>
      </c>
      <c r="H11" s="61">
        <v>38.796999999999997</v>
      </c>
      <c r="I11" s="62">
        <v>400</v>
      </c>
      <c r="J11" s="59">
        <v>14827</v>
      </c>
      <c r="K11" s="60">
        <v>62665</v>
      </c>
      <c r="L11" s="61">
        <v>33305.698149999997</v>
      </c>
      <c r="M11" s="62">
        <v>16590</v>
      </c>
      <c r="N11" s="20"/>
      <c r="O11" s="63">
        <v>44986</v>
      </c>
      <c r="P11" s="64">
        <v>34</v>
      </c>
      <c r="Q11" s="65">
        <v>63</v>
      </c>
      <c r="R11" s="66">
        <v>6.778092</v>
      </c>
      <c r="S11" s="67">
        <v>1</v>
      </c>
      <c r="T11" s="64">
        <v>0</v>
      </c>
      <c r="U11" s="65">
        <v>0</v>
      </c>
      <c r="V11" s="66">
        <v>0</v>
      </c>
      <c r="W11" s="67">
        <v>0</v>
      </c>
      <c r="X11" s="59">
        <v>0</v>
      </c>
      <c r="Y11" s="60">
        <v>0</v>
      </c>
      <c r="Z11" s="61">
        <v>0</v>
      </c>
      <c r="AA11" s="62">
        <v>20000</v>
      </c>
      <c r="AB11" s="20"/>
      <c r="AC11" s="63">
        <v>44986</v>
      </c>
      <c r="AD11" s="64">
        <v>12</v>
      </c>
      <c r="AE11" s="65">
        <v>5000</v>
      </c>
      <c r="AF11" s="66">
        <v>504.958325</v>
      </c>
      <c r="AG11" s="67">
        <v>2500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0"/>
      <c r="AQ11" s="63">
        <v>44986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99">
        <v>0</v>
      </c>
      <c r="BA11" s="60">
        <v>0</v>
      </c>
      <c r="BB11" s="61">
        <v>0</v>
      </c>
      <c r="BC11" s="62">
        <v>0</v>
      </c>
      <c r="BE11" s="63">
        <v>44986</v>
      </c>
      <c r="BF11" s="59">
        <v>0</v>
      </c>
      <c r="BG11" s="60">
        <v>0</v>
      </c>
      <c r="BH11" s="61">
        <v>0</v>
      </c>
      <c r="BI11" s="62">
        <v>0</v>
      </c>
      <c r="BJ11" s="9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45017</v>
      </c>
      <c r="B12" s="59">
        <v>124</v>
      </c>
      <c r="C12" s="60">
        <v>207060</v>
      </c>
      <c r="D12" s="61">
        <v>38479.016207000001</v>
      </c>
      <c r="E12" s="62">
        <v>999383</v>
      </c>
      <c r="F12" s="59">
        <v>0</v>
      </c>
      <c r="G12" s="60">
        <v>0</v>
      </c>
      <c r="H12" s="61">
        <v>0</v>
      </c>
      <c r="I12" s="62">
        <v>400</v>
      </c>
      <c r="J12" s="59">
        <v>8443</v>
      </c>
      <c r="K12" s="60">
        <v>13846</v>
      </c>
      <c r="L12" s="61">
        <v>7582.7952500000001</v>
      </c>
      <c r="M12" s="62">
        <v>17007</v>
      </c>
      <c r="N12" s="20"/>
      <c r="O12" s="63">
        <v>45017</v>
      </c>
      <c r="P12" s="64">
        <v>72</v>
      </c>
      <c r="Q12" s="65">
        <v>187</v>
      </c>
      <c r="R12" s="66">
        <v>20.481760000000001</v>
      </c>
      <c r="S12" s="67">
        <v>3</v>
      </c>
      <c r="T12" s="64">
        <v>0</v>
      </c>
      <c r="U12" s="65">
        <v>0</v>
      </c>
      <c r="V12" s="66">
        <v>0</v>
      </c>
      <c r="W12" s="67">
        <v>0</v>
      </c>
      <c r="X12" s="59">
        <v>0</v>
      </c>
      <c r="Y12" s="60">
        <v>0</v>
      </c>
      <c r="Z12" s="61">
        <v>0</v>
      </c>
      <c r="AA12" s="62">
        <v>20000</v>
      </c>
      <c r="AB12" s="20"/>
      <c r="AC12" s="63">
        <v>45017</v>
      </c>
      <c r="AD12" s="64">
        <v>0</v>
      </c>
      <c r="AE12" s="65">
        <v>0</v>
      </c>
      <c r="AF12" s="66">
        <v>0</v>
      </c>
      <c r="AG12" s="67">
        <v>2500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0"/>
      <c r="AQ12" s="63">
        <v>45017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99">
        <v>0</v>
      </c>
      <c r="BA12" s="60">
        <v>0</v>
      </c>
      <c r="BB12" s="61">
        <v>0</v>
      </c>
      <c r="BC12" s="62">
        <v>0</v>
      </c>
      <c r="BE12" s="63">
        <v>45017</v>
      </c>
      <c r="BF12" s="59">
        <v>0</v>
      </c>
      <c r="BG12" s="60">
        <v>0</v>
      </c>
      <c r="BH12" s="61">
        <v>0</v>
      </c>
      <c r="BI12" s="62">
        <v>0</v>
      </c>
      <c r="BJ12" s="9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58">
        <v>45047</v>
      </c>
      <c r="B13" s="59">
        <v>178</v>
      </c>
      <c r="C13" s="60">
        <v>458178</v>
      </c>
      <c r="D13" s="61">
        <v>82013.012014000007</v>
      </c>
      <c r="E13" s="62">
        <v>789521</v>
      </c>
      <c r="F13" s="59">
        <v>0</v>
      </c>
      <c r="G13" s="60">
        <v>0</v>
      </c>
      <c r="H13" s="61">
        <v>0</v>
      </c>
      <c r="I13" s="62">
        <v>400</v>
      </c>
      <c r="J13" s="59">
        <v>14324</v>
      </c>
      <c r="K13" s="60">
        <v>26551</v>
      </c>
      <c r="L13" s="61">
        <v>14472.00195</v>
      </c>
      <c r="M13" s="62">
        <v>15133</v>
      </c>
      <c r="N13" s="72"/>
      <c r="O13" s="63">
        <v>45047</v>
      </c>
      <c r="P13" s="64">
        <v>32</v>
      </c>
      <c r="Q13" s="65">
        <v>93</v>
      </c>
      <c r="R13" s="66">
        <v>10.284800000000001</v>
      </c>
      <c r="S13" s="67">
        <v>3</v>
      </c>
      <c r="T13" s="64">
        <v>0</v>
      </c>
      <c r="U13" s="65">
        <v>0</v>
      </c>
      <c r="V13" s="66">
        <v>0</v>
      </c>
      <c r="W13" s="67">
        <v>0</v>
      </c>
      <c r="X13" s="59">
        <v>0</v>
      </c>
      <c r="Y13" s="60">
        <v>0</v>
      </c>
      <c r="Z13" s="61">
        <v>0</v>
      </c>
      <c r="AA13" s="62">
        <v>0</v>
      </c>
      <c r="AB13" s="72"/>
      <c r="AC13" s="63">
        <v>45047</v>
      </c>
      <c r="AD13" s="64">
        <v>0</v>
      </c>
      <c r="AE13" s="65">
        <v>0</v>
      </c>
      <c r="AF13" s="66">
        <v>0</v>
      </c>
      <c r="AG13" s="67">
        <v>2500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72"/>
      <c r="AQ13" s="63">
        <v>45047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99">
        <v>0</v>
      </c>
      <c r="BA13" s="60">
        <v>0</v>
      </c>
      <c r="BB13" s="61">
        <v>0</v>
      </c>
      <c r="BC13" s="62">
        <v>0</v>
      </c>
      <c r="BE13" s="63">
        <v>45047</v>
      </c>
      <c r="BF13" s="59">
        <v>0</v>
      </c>
      <c r="BG13" s="60">
        <v>0</v>
      </c>
      <c r="BH13" s="61">
        <v>0</v>
      </c>
      <c r="BI13" s="62">
        <v>0</v>
      </c>
      <c r="BJ13" s="9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58">
        <v>45078</v>
      </c>
      <c r="B14" s="59">
        <v>278</v>
      </c>
      <c r="C14" s="60">
        <v>1290832</v>
      </c>
      <c r="D14" s="61">
        <v>227086.741152</v>
      </c>
      <c r="E14" s="62">
        <v>490459</v>
      </c>
      <c r="F14" s="59">
        <v>2</v>
      </c>
      <c r="G14" s="60">
        <v>650</v>
      </c>
      <c r="H14" s="61">
        <v>122.4</v>
      </c>
      <c r="I14" s="62">
        <v>250</v>
      </c>
      <c r="J14" s="59">
        <v>14495</v>
      </c>
      <c r="K14" s="60">
        <v>42449</v>
      </c>
      <c r="L14" s="61">
        <v>23380.87386</v>
      </c>
      <c r="M14" s="62">
        <v>10704</v>
      </c>
      <c r="N14" s="72"/>
      <c r="O14" s="63">
        <v>45078</v>
      </c>
      <c r="P14" s="64">
        <v>53</v>
      </c>
      <c r="Q14" s="65">
        <v>128</v>
      </c>
      <c r="R14" s="66">
        <v>14.21824</v>
      </c>
      <c r="S14" s="67">
        <v>6</v>
      </c>
      <c r="T14" s="64">
        <v>0</v>
      </c>
      <c r="U14" s="65">
        <v>0</v>
      </c>
      <c r="V14" s="66">
        <v>0</v>
      </c>
      <c r="W14" s="67">
        <v>0</v>
      </c>
      <c r="X14" s="59">
        <v>0</v>
      </c>
      <c r="Y14" s="60">
        <v>0</v>
      </c>
      <c r="Z14" s="61">
        <v>0</v>
      </c>
      <c r="AA14" s="62">
        <v>0</v>
      </c>
      <c r="AB14" s="72"/>
      <c r="AC14" s="63">
        <v>45078</v>
      </c>
      <c r="AD14" s="64">
        <v>2</v>
      </c>
      <c r="AE14" s="65">
        <v>5000</v>
      </c>
      <c r="AF14" s="66">
        <v>506.0625</v>
      </c>
      <c r="AG14" s="67">
        <v>2500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72"/>
      <c r="AQ14" s="63">
        <v>45078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99">
        <v>0</v>
      </c>
      <c r="BA14" s="60">
        <v>0</v>
      </c>
      <c r="BB14" s="61">
        <v>0</v>
      </c>
      <c r="BC14" s="62">
        <v>0</v>
      </c>
      <c r="BE14" s="63">
        <v>45078</v>
      </c>
      <c r="BF14" s="59">
        <v>0</v>
      </c>
      <c r="BG14" s="60">
        <v>0</v>
      </c>
      <c r="BH14" s="61">
        <v>0</v>
      </c>
      <c r="BI14" s="62">
        <v>0</v>
      </c>
      <c r="BJ14" s="9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45108</v>
      </c>
      <c r="B15" s="59">
        <v>138</v>
      </c>
      <c r="C15" s="60">
        <v>184717</v>
      </c>
      <c r="D15" s="61">
        <v>31664.218035999998</v>
      </c>
      <c r="E15" s="62">
        <v>494556</v>
      </c>
      <c r="F15" s="59">
        <v>0</v>
      </c>
      <c r="G15" s="60">
        <v>0</v>
      </c>
      <c r="H15" s="61">
        <v>0</v>
      </c>
      <c r="I15" s="62">
        <v>250</v>
      </c>
      <c r="J15" s="59">
        <v>8314</v>
      </c>
      <c r="K15" s="60">
        <v>13796</v>
      </c>
      <c r="L15" s="61">
        <v>7592.1789500000004</v>
      </c>
      <c r="M15" s="62">
        <v>12543</v>
      </c>
      <c r="N15" s="72"/>
      <c r="O15" s="63">
        <v>45108</v>
      </c>
      <c r="P15" s="64">
        <v>101</v>
      </c>
      <c r="Q15" s="65">
        <v>571</v>
      </c>
      <c r="R15" s="66">
        <v>62.777259999999998</v>
      </c>
      <c r="S15" s="67">
        <v>23</v>
      </c>
      <c r="T15" s="64">
        <v>0</v>
      </c>
      <c r="U15" s="65">
        <v>0</v>
      </c>
      <c r="V15" s="66">
        <v>0</v>
      </c>
      <c r="W15" s="67">
        <v>0</v>
      </c>
      <c r="X15" s="59">
        <v>0</v>
      </c>
      <c r="Y15" s="60">
        <v>0</v>
      </c>
      <c r="Z15" s="61">
        <v>0</v>
      </c>
      <c r="AA15" s="62">
        <v>0</v>
      </c>
      <c r="AB15" s="72"/>
      <c r="AC15" s="63">
        <v>45108</v>
      </c>
      <c r="AD15" s="64">
        <v>0</v>
      </c>
      <c r="AE15" s="65">
        <v>0</v>
      </c>
      <c r="AF15" s="66">
        <v>0</v>
      </c>
      <c r="AG15" s="67">
        <v>2500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72"/>
      <c r="AQ15" s="63">
        <v>45108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99">
        <v>0</v>
      </c>
      <c r="BA15" s="60">
        <v>0</v>
      </c>
      <c r="BB15" s="61">
        <v>0</v>
      </c>
      <c r="BC15" s="62">
        <v>0</v>
      </c>
      <c r="BE15" s="63">
        <v>45108</v>
      </c>
      <c r="BF15" s="59">
        <v>0</v>
      </c>
      <c r="BG15" s="60">
        <v>0</v>
      </c>
      <c r="BH15" s="61">
        <v>0</v>
      </c>
      <c r="BI15" s="62">
        <v>0</v>
      </c>
      <c r="BJ15" s="9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45139</v>
      </c>
      <c r="B16" s="59">
        <v>193</v>
      </c>
      <c r="C16" s="60">
        <v>279195</v>
      </c>
      <c r="D16" s="61">
        <v>48224.727385999999</v>
      </c>
      <c r="E16" s="62">
        <v>598556</v>
      </c>
      <c r="F16" s="59">
        <v>0</v>
      </c>
      <c r="G16" s="60">
        <v>0</v>
      </c>
      <c r="H16" s="61">
        <v>0</v>
      </c>
      <c r="I16" s="62">
        <v>250</v>
      </c>
      <c r="J16" s="59">
        <v>9638</v>
      </c>
      <c r="K16" s="60">
        <v>15617</v>
      </c>
      <c r="L16" s="61">
        <v>8430.8717300000008</v>
      </c>
      <c r="M16" s="62">
        <v>13231</v>
      </c>
      <c r="N16" s="72"/>
      <c r="O16" s="58">
        <v>45139</v>
      </c>
      <c r="P16" s="59">
        <v>54</v>
      </c>
      <c r="Q16" s="60">
        <v>237</v>
      </c>
      <c r="R16" s="61">
        <v>25.680099999999999</v>
      </c>
      <c r="S16" s="62">
        <v>5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72"/>
      <c r="AC16" s="58">
        <v>45139</v>
      </c>
      <c r="AD16" s="59">
        <v>4</v>
      </c>
      <c r="AE16" s="60">
        <v>2500</v>
      </c>
      <c r="AF16" s="61">
        <v>255.4375</v>
      </c>
      <c r="AG16" s="62">
        <v>0</v>
      </c>
      <c r="AH16" s="59">
        <v>1</v>
      </c>
      <c r="AI16" s="60">
        <v>5</v>
      </c>
      <c r="AJ16" s="61">
        <v>0.47725000000000001</v>
      </c>
      <c r="AK16" s="62">
        <v>5</v>
      </c>
      <c r="AL16" s="59">
        <v>0</v>
      </c>
      <c r="AM16" s="60">
        <v>0</v>
      </c>
      <c r="AN16" s="61">
        <v>0</v>
      </c>
      <c r="AO16" s="62">
        <v>0</v>
      </c>
      <c r="AP16" s="72"/>
      <c r="AQ16" s="58">
        <v>45139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99">
        <v>0</v>
      </c>
      <c r="BA16" s="60">
        <v>0</v>
      </c>
      <c r="BB16" s="61">
        <v>0</v>
      </c>
      <c r="BC16" s="62">
        <v>0</v>
      </c>
      <c r="BE16" s="58">
        <v>45139</v>
      </c>
      <c r="BF16" s="59">
        <v>0</v>
      </c>
      <c r="BG16" s="59">
        <v>0</v>
      </c>
      <c r="BH16" s="59">
        <v>0</v>
      </c>
      <c r="BI16" s="62">
        <v>0</v>
      </c>
      <c r="BJ16" s="99">
        <v>0</v>
      </c>
      <c r="BK16" s="60">
        <v>0</v>
      </c>
      <c r="BL16" s="61">
        <v>0</v>
      </c>
      <c r="BM16" s="62">
        <v>0</v>
      </c>
      <c r="BN16" s="59">
        <v>0</v>
      </c>
      <c r="BO16" s="59">
        <v>0</v>
      </c>
      <c r="BP16" s="59">
        <v>0</v>
      </c>
      <c r="BQ16" s="62">
        <v>0</v>
      </c>
    </row>
    <row r="17" spans="1:69">
      <c r="A17" s="58">
        <v>45170</v>
      </c>
      <c r="B17" s="59">
        <v>301</v>
      </c>
      <c r="C17" s="60">
        <v>1209722</v>
      </c>
      <c r="D17" s="61">
        <v>212504.95475400001</v>
      </c>
      <c r="E17" s="62">
        <v>568498</v>
      </c>
      <c r="F17" s="59">
        <v>2</v>
      </c>
      <c r="G17" s="60">
        <v>500</v>
      </c>
      <c r="H17" s="61">
        <v>92.290499999999994</v>
      </c>
      <c r="I17" s="62">
        <v>250</v>
      </c>
      <c r="J17" s="59">
        <v>14418</v>
      </c>
      <c r="K17" s="60">
        <v>51939</v>
      </c>
      <c r="L17" s="61">
        <v>27258.40395</v>
      </c>
      <c r="M17" s="62">
        <v>14563</v>
      </c>
      <c r="N17" s="72"/>
      <c r="O17" s="58">
        <v>45170</v>
      </c>
      <c r="P17" s="59">
        <v>144</v>
      </c>
      <c r="Q17" s="60">
        <v>221</v>
      </c>
      <c r="R17" s="61">
        <v>23.065344</v>
      </c>
      <c r="S17" s="62">
        <v>91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72"/>
      <c r="AC17" s="58">
        <v>45170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72"/>
      <c r="AQ17" s="58">
        <v>45170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99">
        <v>0</v>
      </c>
      <c r="BA17" s="60">
        <v>0</v>
      </c>
      <c r="BB17" s="61">
        <v>0</v>
      </c>
      <c r="BC17" s="62">
        <v>0</v>
      </c>
      <c r="BE17" s="58">
        <v>45170</v>
      </c>
      <c r="BF17" s="59">
        <v>0</v>
      </c>
      <c r="BG17" s="59">
        <v>0</v>
      </c>
      <c r="BH17" s="59">
        <v>0</v>
      </c>
      <c r="BI17" s="62">
        <v>0</v>
      </c>
      <c r="BJ17" s="99">
        <v>0</v>
      </c>
      <c r="BK17" s="60">
        <v>0</v>
      </c>
      <c r="BL17" s="61">
        <v>0</v>
      </c>
      <c r="BM17" s="62">
        <v>0</v>
      </c>
      <c r="BN17" s="59">
        <v>0</v>
      </c>
      <c r="BO17" s="59">
        <v>0</v>
      </c>
      <c r="BP17" s="59">
        <v>0</v>
      </c>
      <c r="BQ17" s="62">
        <v>0</v>
      </c>
    </row>
    <row r="18" spans="1:69">
      <c r="A18" s="58">
        <v>45200</v>
      </c>
      <c r="B18" s="59">
        <v>238</v>
      </c>
      <c r="C18" s="60">
        <v>286806</v>
      </c>
      <c r="D18" s="61">
        <v>53017.385590999998</v>
      </c>
      <c r="E18" s="62">
        <v>621936</v>
      </c>
      <c r="F18" s="59">
        <v>0</v>
      </c>
      <c r="G18" s="60">
        <v>0</v>
      </c>
      <c r="H18" s="61">
        <v>0</v>
      </c>
      <c r="I18" s="62">
        <v>250</v>
      </c>
      <c r="J18" s="59">
        <v>12719</v>
      </c>
      <c r="K18" s="60">
        <v>19248</v>
      </c>
      <c r="L18" s="61">
        <v>9571.7898800000003</v>
      </c>
      <c r="M18" s="62">
        <v>14647</v>
      </c>
      <c r="N18" s="72"/>
      <c r="O18" s="58">
        <v>45200</v>
      </c>
      <c r="P18" s="59">
        <v>100</v>
      </c>
      <c r="Q18" s="60">
        <v>114</v>
      </c>
      <c r="R18" s="61">
        <v>11.365780000000001</v>
      </c>
      <c r="S18" s="62">
        <v>5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72"/>
      <c r="AC18" s="58">
        <v>45200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72"/>
      <c r="AQ18" s="58">
        <v>45200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99">
        <v>0</v>
      </c>
      <c r="BA18" s="60">
        <v>0</v>
      </c>
      <c r="BB18" s="61">
        <v>0</v>
      </c>
      <c r="BC18" s="62">
        <v>0</v>
      </c>
      <c r="BE18" s="58">
        <v>45200</v>
      </c>
      <c r="BF18" s="59">
        <v>0</v>
      </c>
      <c r="BG18" s="59">
        <v>0</v>
      </c>
      <c r="BH18" s="59">
        <v>0</v>
      </c>
      <c r="BI18" s="62">
        <v>0</v>
      </c>
      <c r="BJ18" s="9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45231</v>
      </c>
      <c r="B19" s="59">
        <v>142</v>
      </c>
      <c r="C19" s="60">
        <v>209597</v>
      </c>
      <c r="D19" s="61">
        <v>37161.828044000002</v>
      </c>
      <c r="E19" s="62">
        <v>749516</v>
      </c>
      <c r="F19" s="59">
        <v>0</v>
      </c>
      <c r="G19" s="60">
        <v>0</v>
      </c>
      <c r="H19" s="61">
        <v>0</v>
      </c>
      <c r="I19" s="62">
        <v>250</v>
      </c>
      <c r="J19" s="59">
        <v>9693</v>
      </c>
      <c r="K19" s="60">
        <v>16648</v>
      </c>
      <c r="L19" s="61">
        <v>8671.7670500000004</v>
      </c>
      <c r="M19" s="62">
        <v>12493</v>
      </c>
      <c r="N19" s="72"/>
      <c r="O19" s="58">
        <v>45231</v>
      </c>
      <c r="P19" s="59">
        <v>94</v>
      </c>
      <c r="Q19" s="60">
        <v>208</v>
      </c>
      <c r="R19" s="61">
        <v>21.831779999999998</v>
      </c>
      <c r="S19" s="62">
        <v>53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72"/>
      <c r="AC19" s="58">
        <v>45231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72"/>
      <c r="AQ19" s="58">
        <v>45231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99">
        <v>0</v>
      </c>
      <c r="BA19" s="60">
        <v>0</v>
      </c>
      <c r="BB19" s="61">
        <v>0</v>
      </c>
      <c r="BC19" s="62">
        <v>0</v>
      </c>
      <c r="BE19" s="58">
        <v>45231</v>
      </c>
      <c r="BF19" s="59">
        <v>0</v>
      </c>
      <c r="BG19" s="60">
        <v>0</v>
      </c>
      <c r="BH19" s="61">
        <v>0</v>
      </c>
      <c r="BI19" s="62">
        <v>0</v>
      </c>
      <c r="BJ19" s="9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73">
        <v>45261</v>
      </c>
      <c r="B20" s="74">
        <v>162</v>
      </c>
      <c r="C20" s="75">
        <v>1390531</v>
      </c>
      <c r="D20" s="76">
        <v>243498.31080800001</v>
      </c>
      <c r="E20" s="77">
        <v>736346</v>
      </c>
      <c r="F20" s="74">
        <v>0</v>
      </c>
      <c r="G20" s="75">
        <v>0</v>
      </c>
      <c r="H20" s="76">
        <v>0</v>
      </c>
      <c r="I20" s="77">
        <v>250</v>
      </c>
      <c r="J20" s="74">
        <v>11997</v>
      </c>
      <c r="K20" s="75">
        <v>44207</v>
      </c>
      <c r="L20" s="76">
        <v>24725.707760000001</v>
      </c>
      <c r="M20" s="77">
        <v>13248</v>
      </c>
      <c r="N20" s="72"/>
      <c r="O20" s="73">
        <v>45261</v>
      </c>
      <c r="P20" s="74">
        <v>32</v>
      </c>
      <c r="Q20" s="75">
        <v>50</v>
      </c>
      <c r="R20" s="76">
        <v>5.7382600000000004</v>
      </c>
      <c r="S20" s="77">
        <v>10</v>
      </c>
      <c r="T20" s="74">
        <v>0</v>
      </c>
      <c r="U20" s="75">
        <v>0</v>
      </c>
      <c r="V20" s="76">
        <v>0</v>
      </c>
      <c r="W20" s="77">
        <v>0</v>
      </c>
      <c r="X20" s="74">
        <v>0</v>
      </c>
      <c r="Y20" s="75">
        <v>0</v>
      </c>
      <c r="Z20" s="76">
        <v>0</v>
      </c>
      <c r="AA20" s="77">
        <v>0</v>
      </c>
      <c r="AB20" s="72"/>
      <c r="AC20" s="73">
        <v>45261</v>
      </c>
      <c r="AD20" s="74">
        <v>0</v>
      </c>
      <c r="AE20" s="75">
        <v>0</v>
      </c>
      <c r="AF20" s="76">
        <v>0</v>
      </c>
      <c r="AG20" s="77">
        <v>0</v>
      </c>
      <c r="AH20" s="74">
        <v>0</v>
      </c>
      <c r="AI20" s="75">
        <v>0</v>
      </c>
      <c r="AJ20" s="76">
        <v>0</v>
      </c>
      <c r="AK20" s="77">
        <v>0</v>
      </c>
      <c r="AL20" s="74">
        <v>0</v>
      </c>
      <c r="AM20" s="75">
        <v>0</v>
      </c>
      <c r="AN20" s="76">
        <v>0</v>
      </c>
      <c r="AO20" s="77">
        <v>0</v>
      </c>
      <c r="AP20" s="72"/>
      <c r="AQ20" s="73">
        <v>45261</v>
      </c>
      <c r="AR20" s="74">
        <v>0</v>
      </c>
      <c r="AS20" s="75">
        <v>0</v>
      </c>
      <c r="AT20" s="76">
        <v>0</v>
      </c>
      <c r="AU20" s="77">
        <v>0</v>
      </c>
      <c r="AV20" s="74">
        <v>0</v>
      </c>
      <c r="AW20" s="75">
        <v>0</v>
      </c>
      <c r="AX20" s="76">
        <v>0</v>
      </c>
      <c r="AY20" s="77">
        <v>0</v>
      </c>
      <c r="AZ20" s="189">
        <v>0</v>
      </c>
      <c r="BA20" s="75">
        <v>0</v>
      </c>
      <c r="BB20" s="76">
        <v>0</v>
      </c>
      <c r="BC20" s="77">
        <v>0</v>
      </c>
      <c r="BE20" s="73">
        <v>45261</v>
      </c>
      <c r="BF20" s="74">
        <v>0</v>
      </c>
      <c r="BG20" s="75">
        <v>0</v>
      </c>
      <c r="BH20" s="76">
        <v>0</v>
      </c>
      <c r="BI20" s="77">
        <v>0</v>
      </c>
      <c r="BJ20" s="189">
        <v>0</v>
      </c>
      <c r="BK20" s="75">
        <v>0</v>
      </c>
      <c r="BL20" s="76">
        <v>0</v>
      </c>
      <c r="BM20" s="77">
        <v>0</v>
      </c>
      <c r="BN20" s="74">
        <v>0</v>
      </c>
      <c r="BO20" s="75">
        <v>0</v>
      </c>
      <c r="BP20" s="76">
        <v>0</v>
      </c>
      <c r="BQ20" s="77">
        <v>0</v>
      </c>
    </row>
    <row r="21" spans="1:69">
      <c r="A21" s="58">
        <v>45292</v>
      </c>
      <c r="B21" s="59">
        <v>111</v>
      </c>
      <c r="C21" s="60">
        <v>299079</v>
      </c>
      <c r="D21" s="61">
        <v>52107.391856000002</v>
      </c>
      <c r="E21" s="62">
        <v>813839</v>
      </c>
      <c r="F21" s="59">
        <v>2</v>
      </c>
      <c r="G21" s="60">
        <v>500</v>
      </c>
      <c r="H21" s="61">
        <v>92.993750000000006</v>
      </c>
      <c r="I21" s="62">
        <v>250</v>
      </c>
      <c r="J21" s="59">
        <v>12023</v>
      </c>
      <c r="K21" s="60">
        <v>18042</v>
      </c>
      <c r="L21" s="61">
        <v>10245.579900000001</v>
      </c>
      <c r="M21" s="62">
        <v>12819</v>
      </c>
      <c r="N21" s="18"/>
      <c r="O21" s="58">
        <v>45292</v>
      </c>
      <c r="P21" s="59">
        <v>34</v>
      </c>
      <c r="Q21" s="60">
        <v>55</v>
      </c>
      <c r="R21" s="61">
        <v>6.24824</v>
      </c>
      <c r="S21" s="62">
        <v>1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45292</v>
      </c>
      <c r="AD21" s="59">
        <v>0</v>
      </c>
      <c r="AE21" s="60">
        <v>0</v>
      </c>
      <c r="AF21" s="61">
        <v>0</v>
      </c>
      <c r="AG21" s="62">
        <v>0</v>
      </c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45292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45292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45323</v>
      </c>
      <c r="B22" s="59">
        <v>97</v>
      </c>
      <c r="C22" s="60">
        <v>476422</v>
      </c>
      <c r="D22" s="61">
        <v>82440.656057</v>
      </c>
      <c r="E22" s="62">
        <v>740316</v>
      </c>
      <c r="F22" s="59">
        <v>0</v>
      </c>
      <c r="G22" s="60">
        <v>0</v>
      </c>
      <c r="H22" s="61">
        <v>0</v>
      </c>
      <c r="I22" s="62">
        <v>250</v>
      </c>
      <c r="J22" s="59">
        <v>12383</v>
      </c>
      <c r="K22" s="60">
        <v>22409</v>
      </c>
      <c r="L22" s="61">
        <v>12946.49044</v>
      </c>
      <c r="M22" s="62">
        <v>11800</v>
      </c>
      <c r="N22" s="18"/>
      <c r="O22" s="58">
        <v>45323</v>
      </c>
      <c r="P22" s="59">
        <v>76</v>
      </c>
      <c r="Q22" s="60">
        <v>194</v>
      </c>
      <c r="R22" s="61">
        <v>22.365320000000001</v>
      </c>
      <c r="S22" s="62">
        <v>7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45323</v>
      </c>
      <c r="AD22" s="59">
        <v>0</v>
      </c>
      <c r="AE22" s="60">
        <v>0</v>
      </c>
      <c r="AF22" s="61">
        <v>0</v>
      </c>
      <c r="AG22" s="62">
        <v>0</v>
      </c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45323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45323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45352</v>
      </c>
      <c r="B23" s="59">
        <v>261</v>
      </c>
      <c r="C23" s="60">
        <v>1274994</v>
      </c>
      <c r="D23" s="61">
        <v>217681.20924900001</v>
      </c>
      <c r="E23" s="62">
        <v>620143</v>
      </c>
      <c r="F23" s="59">
        <v>2</v>
      </c>
      <c r="G23" s="60">
        <v>500</v>
      </c>
      <c r="H23" s="61">
        <v>91.811250000000001</v>
      </c>
      <c r="I23" s="62">
        <v>250</v>
      </c>
      <c r="J23" s="59">
        <v>16653</v>
      </c>
      <c r="K23" s="60">
        <v>44342</v>
      </c>
      <c r="L23" s="61">
        <v>24802.850269999999</v>
      </c>
      <c r="M23" s="62">
        <v>10808</v>
      </c>
      <c r="N23" s="18"/>
      <c r="O23" s="58">
        <v>45352</v>
      </c>
      <c r="P23" s="59">
        <v>23</v>
      </c>
      <c r="Q23" s="60">
        <v>67</v>
      </c>
      <c r="R23" s="61">
        <v>7.5761200000000004</v>
      </c>
      <c r="S23" s="62">
        <v>8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45352</v>
      </c>
      <c r="AD23" s="5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45352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45352</v>
      </c>
      <c r="BF23" s="59">
        <v>0</v>
      </c>
      <c r="BG23" s="60">
        <v>0</v>
      </c>
      <c r="BH23" s="61">
        <v>0</v>
      </c>
      <c r="BI23" s="62">
        <v>0</v>
      </c>
      <c r="BJ23" s="59">
        <v>0</v>
      </c>
      <c r="BK23" s="60">
        <v>0</v>
      </c>
      <c r="BL23" s="61">
        <v>0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 thickBot="1">
      <c r="A24" s="58">
        <v>45383</v>
      </c>
      <c r="B24" s="59">
        <v>201</v>
      </c>
      <c r="C24" s="60">
        <v>465176</v>
      </c>
      <c r="D24" s="61">
        <v>79854.297197000007</v>
      </c>
      <c r="E24" s="62">
        <v>652263</v>
      </c>
      <c r="F24" s="59">
        <v>0</v>
      </c>
      <c r="G24" s="60">
        <v>0</v>
      </c>
      <c r="H24" s="61">
        <v>0</v>
      </c>
      <c r="I24" s="62">
        <v>250</v>
      </c>
      <c r="J24" s="59">
        <v>15610</v>
      </c>
      <c r="K24" s="60">
        <v>26664</v>
      </c>
      <c r="L24" s="61">
        <v>15375.598840000001</v>
      </c>
      <c r="M24" s="62">
        <v>11677</v>
      </c>
      <c r="N24" s="18"/>
      <c r="O24" s="58">
        <v>45383</v>
      </c>
      <c r="P24" s="59">
        <v>22</v>
      </c>
      <c r="Q24" s="60">
        <v>49</v>
      </c>
      <c r="R24" s="61">
        <v>5.6253799999999998</v>
      </c>
      <c r="S24" s="62">
        <v>16</v>
      </c>
      <c r="T24" s="59">
        <v>0</v>
      </c>
      <c r="U24" s="60">
        <v>0</v>
      </c>
      <c r="V24" s="61">
        <v>0</v>
      </c>
      <c r="W24" s="62">
        <v>0</v>
      </c>
      <c r="X24" s="59">
        <v>0</v>
      </c>
      <c r="Y24" s="60">
        <v>0</v>
      </c>
      <c r="Z24" s="61">
        <v>0</v>
      </c>
      <c r="AA24" s="62">
        <v>0</v>
      </c>
      <c r="AB24" s="195"/>
      <c r="AC24" s="58">
        <v>45383</v>
      </c>
      <c r="AD24" s="59">
        <v>0</v>
      </c>
      <c r="AE24" s="60">
        <v>0</v>
      </c>
      <c r="AF24" s="61">
        <v>0</v>
      </c>
      <c r="AG24" s="62">
        <v>0</v>
      </c>
      <c r="AH24" s="59">
        <v>0</v>
      </c>
      <c r="AI24" s="60">
        <v>0</v>
      </c>
      <c r="AJ24" s="61">
        <v>0</v>
      </c>
      <c r="AK24" s="62">
        <v>0</v>
      </c>
      <c r="AL24" s="59">
        <v>0</v>
      </c>
      <c r="AM24" s="60">
        <v>0</v>
      </c>
      <c r="AN24" s="61">
        <v>0</v>
      </c>
      <c r="AO24" s="62">
        <v>0</v>
      </c>
      <c r="AP24" s="21"/>
      <c r="AQ24" s="58">
        <v>45383</v>
      </c>
      <c r="AR24" s="59">
        <v>0</v>
      </c>
      <c r="AS24" s="60">
        <v>0</v>
      </c>
      <c r="AT24" s="61">
        <v>0</v>
      </c>
      <c r="AU24" s="62">
        <v>0</v>
      </c>
      <c r="AV24" s="59">
        <v>0</v>
      </c>
      <c r="AW24" s="60">
        <v>0</v>
      </c>
      <c r="AX24" s="61">
        <v>0</v>
      </c>
      <c r="AY24" s="62">
        <v>0</v>
      </c>
      <c r="AZ24" s="59">
        <v>0</v>
      </c>
      <c r="BA24" s="60">
        <v>0</v>
      </c>
      <c r="BB24" s="61">
        <v>0</v>
      </c>
      <c r="BC24" s="62">
        <v>0</v>
      </c>
      <c r="BE24" s="58">
        <v>45383</v>
      </c>
      <c r="BF24" s="59">
        <v>0</v>
      </c>
      <c r="BG24" s="60">
        <v>0</v>
      </c>
      <c r="BH24" s="61">
        <v>0</v>
      </c>
      <c r="BI24" s="62">
        <v>0</v>
      </c>
      <c r="BJ24" s="59">
        <v>0</v>
      </c>
      <c r="BK24" s="60">
        <v>0</v>
      </c>
      <c r="BL24" s="61">
        <v>0</v>
      </c>
      <c r="BM24" s="62">
        <v>0</v>
      </c>
      <c r="BN24" s="59">
        <v>0</v>
      </c>
      <c r="BO24" s="60">
        <v>0</v>
      </c>
      <c r="BP24" s="61">
        <v>0</v>
      </c>
      <c r="BQ24" s="62">
        <v>0</v>
      </c>
    </row>
    <row r="25" spans="1:69" ht="15" customHeight="1" thickBot="1">
      <c r="A25" s="194">
        <v>45413</v>
      </c>
      <c r="B25" s="59">
        <v>117</v>
      </c>
      <c r="C25" s="60">
        <v>282902</v>
      </c>
      <c r="D25" s="61">
        <v>48675.253111999999</v>
      </c>
      <c r="E25" s="62">
        <v>654097</v>
      </c>
      <c r="F25" s="59">
        <v>0</v>
      </c>
      <c r="G25" s="60">
        <v>0</v>
      </c>
      <c r="H25" s="61">
        <v>0</v>
      </c>
      <c r="I25" s="62">
        <v>250</v>
      </c>
      <c r="J25" s="59">
        <v>13360</v>
      </c>
      <c r="K25" s="60">
        <v>19875</v>
      </c>
      <c r="L25" s="61">
        <v>11325.407069999999</v>
      </c>
      <c r="M25" s="62">
        <v>10673</v>
      </c>
      <c r="N25" s="199"/>
      <c r="O25" s="194">
        <v>45413</v>
      </c>
      <c r="P25" s="59">
        <v>23</v>
      </c>
      <c r="Q25" s="60">
        <v>35</v>
      </c>
      <c r="R25" s="61">
        <v>4.0413800000000002</v>
      </c>
      <c r="S25" s="62">
        <v>2</v>
      </c>
      <c r="T25" s="59">
        <v>0</v>
      </c>
      <c r="U25" s="60">
        <v>0</v>
      </c>
      <c r="V25" s="61">
        <v>0</v>
      </c>
      <c r="W25" s="62">
        <v>0</v>
      </c>
      <c r="X25" s="59">
        <v>0</v>
      </c>
      <c r="Y25" s="60">
        <v>0</v>
      </c>
      <c r="Z25" s="61">
        <v>0</v>
      </c>
      <c r="AA25" s="62">
        <v>0</v>
      </c>
      <c r="AB25" s="195"/>
      <c r="AC25" s="194">
        <v>45413</v>
      </c>
      <c r="AD25" s="59">
        <v>0</v>
      </c>
      <c r="AE25" s="60">
        <v>0</v>
      </c>
      <c r="AF25" s="61">
        <v>0</v>
      </c>
      <c r="AG25" s="62">
        <v>0</v>
      </c>
      <c r="AH25" s="59">
        <v>0</v>
      </c>
      <c r="AI25" s="60">
        <v>0</v>
      </c>
      <c r="AJ25" s="61">
        <v>0</v>
      </c>
      <c r="AK25" s="62">
        <v>0</v>
      </c>
      <c r="AL25" s="59">
        <v>0</v>
      </c>
      <c r="AM25" s="60">
        <v>0</v>
      </c>
      <c r="AN25" s="61">
        <v>0</v>
      </c>
      <c r="AO25" s="62">
        <v>0</v>
      </c>
      <c r="AP25" s="195"/>
      <c r="AQ25" s="194">
        <v>45413</v>
      </c>
      <c r="AR25" s="59">
        <v>0</v>
      </c>
      <c r="AS25" s="60">
        <v>0</v>
      </c>
      <c r="AT25" s="61">
        <v>0</v>
      </c>
      <c r="AU25" s="62">
        <v>0</v>
      </c>
      <c r="AV25" s="59">
        <v>0</v>
      </c>
      <c r="AW25" s="60">
        <v>0</v>
      </c>
      <c r="AX25" s="61">
        <v>0</v>
      </c>
      <c r="AY25" s="62">
        <v>0</v>
      </c>
      <c r="AZ25" s="59">
        <v>0</v>
      </c>
      <c r="BA25" s="60">
        <v>0</v>
      </c>
      <c r="BB25" s="61">
        <v>0</v>
      </c>
      <c r="BC25" s="62">
        <v>0</v>
      </c>
      <c r="BD25" s="196"/>
      <c r="BE25" s="194">
        <v>45413</v>
      </c>
      <c r="BF25" s="59">
        <v>0</v>
      </c>
      <c r="BG25" s="60">
        <v>0</v>
      </c>
      <c r="BH25" s="61">
        <v>0</v>
      </c>
      <c r="BI25" s="62">
        <v>0</v>
      </c>
      <c r="BJ25" s="59">
        <v>0</v>
      </c>
      <c r="BK25" s="60">
        <v>0</v>
      </c>
      <c r="BL25" s="61">
        <v>0</v>
      </c>
      <c r="BM25" s="62">
        <v>0</v>
      </c>
      <c r="BN25" s="59">
        <v>0</v>
      </c>
      <c r="BO25" s="60">
        <v>0</v>
      </c>
      <c r="BP25" s="61">
        <v>0</v>
      </c>
      <c r="BQ25" s="62">
        <v>0</v>
      </c>
    </row>
    <row r="26" spans="1:69">
      <c r="A26" s="194">
        <v>45444</v>
      </c>
      <c r="B26" s="59">
        <v>389</v>
      </c>
      <c r="C26" s="60">
        <v>530350</v>
      </c>
      <c r="D26" s="61">
        <v>98070.281071000005</v>
      </c>
      <c r="E26" s="62">
        <v>621158</v>
      </c>
      <c r="F26" s="59">
        <v>2</v>
      </c>
      <c r="G26" s="60">
        <v>400</v>
      </c>
      <c r="H26" s="61">
        <v>81.654499999999999</v>
      </c>
      <c r="I26" s="62">
        <v>150</v>
      </c>
      <c r="J26" s="59">
        <v>27035</v>
      </c>
      <c r="K26" s="60">
        <v>62949</v>
      </c>
      <c r="L26" s="61">
        <v>33655.394659999998</v>
      </c>
      <c r="M26" s="62">
        <v>14491</v>
      </c>
      <c r="N26" s="199"/>
      <c r="O26" s="194">
        <v>45444</v>
      </c>
      <c r="P26" s="59">
        <v>22</v>
      </c>
      <c r="Q26" s="60">
        <v>23</v>
      </c>
      <c r="R26" s="61">
        <v>2.4819399999999998</v>
      </c>
      <c r="S26" s="62">
        <v>1</v>
      </c>
      <c r="T26" s="59">
        <v>0</v>
      </c>
      <c r="U26" s="60">
        <v>0</v>
      </c>
      <c r="V26" s="61">
        <v>0</v>
      </c>
      <c r="W26" s="62">
        <v>0</v>
      </c>
      <c r="X26" s="59">
        <v>0</v>
      </c>
      <c r="Y26" s="60">
        <v>0</v>
      </c>
      <c r="Z26" s="61">
        <v>0</v>
      </c>
      <c r="AA26" s="62">
        <v>0</v>
      </c>
      <c r="AB26" s="195"/>
      <c r="AC26" s="194">
        <v>45444</v>
      </c>
      <c r="AD26" s="59">
        <v>0</v>
      </c>
      <c r="AE26" s="60">
        <v>0</v>
      </c>
      <c r="AF26" s="61">
        <v>0</v>
      </c>
      <c r="AG26" s="62">
        <v>0</v>
      </c>
      <c r="AH26" s="59">
        <v>0</v>
      </c>
      <c r="AI26" s="60">
        <v>0</v>
      </c>
      <c r="AJ26" s="61">
        <v>0</v>
      </c>
      <c r="AK26" s="62">
        <v>0</v>
      </c>
      <c r="AL26" s="59">
        <v>0</v>
      </c>
      <c r="AM26" s="60">
        <v>0</v>
      </c>
      <c r="AN26" s="61">
        <v>0</v>
      </c>
      <c r="AO26" s="62">
        <v>0</v>
      </c>
      <c r="AP26" s="195"/>
      <c r="AQ26" s="194">
        <v>45444</v>
      </c>
      <c r="AR26" s="59">
        <v>0</v>
      </c>
      <c r="AS26" s="60">
        <v>0</v>
      </c>
      <c r="AT26" s="61">
        <v>0</v>
      </c>
      <c r="AU26" s="62">
        <v>0</v>
      </c>
      <c r="AV26" s="59">
        <v>0</v>
      </c>
      <c r="AW26" s="60">
        <v>0</v>
      </c>
      <c r="AX26" s="61">
        <v>0</v>
      </c>
      <c r="AY26" s="62">
        <v>0</v>
      </c>
      <c r="AZ26" s="59">
        <v>0</v>
      </c>
      <c r="BA26" s="60">
        <v>0</v>
      </c>
      <c r="BB26" s="61">
        <v>0</v>
      </c>
      <c r="BC26" s="62">
        <v>0</v>
      </c>
      <c r="BD26" s="196"/>
      <c r="BE26" s="194">
        <v>45444</v>
      </c>
      <c r="BF26" s="59">
        <v>0</v>
      </c>
      <c r="BG26" s="60">
        <v>0</v>
      </c>
      <c r="BH26" s="61">
        <v>0</v>
      </c>
      <c r="BI26" s="62">
        <v>0</v>
      </c>
      <c r="BJ26" s="59">
        <v>0</v>
      </c>
      <c r="BK26" s="60">
        <v>0</v>
      </c>
      <c r="BL26" s="61">
        <v>0</v>
      </c>
      <c r="BM26" s="62">
        <v>0</v>
      </c>
      <c r="BN26" s="59">
        <v>0</v>
      </c>
      <c r="BO26" s="60">
        <v>0</v>
      </c>
      <c r="BP26" s="61">
        <v>0</v>
      </c>
      <c r="BQ26" s="62">
        <v>0</v>
      </c>
    </row>
    <row r="27" spans="1:69">
      <c r="A27" s="58">
        <v>45474</v>
      </c>
      <c r="B27" s="59">
        <v>211</v>
      </c>
      <c r="C27" s="60">
        <v>352601</v>
      </c>
      <c r="D27" s="61">
        <v>65246.032136000002</v>
      </c>
      <c r="E27" s="62">
        <v>721518</v>
      </c>
      <c r="F27" s="59">
        <v>2</v>
      </c>
      <c r="G27" s="60">
        <v>450</v>
      </c>
      <c r="H27" s="61">
        <v>88.388000000000005</v>
      </c>
      <c r="I27" s="62">
        <v>100</v>
      </c>
      <c r="J27" s="59">
        <v>13419</v>
      </c>
      <c r="K27" s="60">
        <v>26065</v>
      </c>
      <c r="L27" s="61">
        <v>14165.39594</v>
      </c>
      <c r="M27" s="62">
        <v>11498</v>
      </c>
      <c r="N27" s="18"/>
      <c r="O27" s="58">
        <v>45474</v>
      </c>
      <c r="P27" s="59">
        <v>136</v>
      </c>
      <c r="Q27" s="60">
        <v>1032</v>
      </c>
      <c r="R27" s="61">
        <v>114.18696</v>
      </c>
      <c r="S27" s="62">
        <v>5</v>
      </c>
      <c r="T27" s="59">
        <v>0</v>
      </c>
      <c r="U27" s="60">
        <v>0</v>
      </c>
      <c r="V27" s="61">
        <v>0</v>
      </c>
      <c r="W27" s="62">
        <v>0</v>
      </c>
      <c r="X27" s="59">
        <v>0</v>
      </c>
      <c r="Y27" s="60">
        <v>0</v>
      </c>
      <c r="Z27" s="61">
        <v>0</v>
      </c>
      <c r="AA27" s="62">
        <v>0</v>
      </c>
      <c r="AB27" s="21"/>
      <c r="AC27" s="58">
        <v>45474</v>
      </c>
      <c r="AD27" s="59">
        <v>0</v>
      </c>
      <c r="AE27" s="60">
        <v>0</v>
      </c>
      <c r="AF27" s="61">
        <v>0</v>
      </c>
      <c r="AG27" s="62">
        <v>0</v>
      </c>
      <c r="AH27" s="59">
        <v>0</v>
      </c>
      <c r="AI27" s="60">
        <v>0</v>
      </c>
      <c r="AJ27" s="61">
        <v>0</v>
      </c>
      <c r="AK27" s="62">
        <v>0</v>
      </c>
      <c r="AL27" s="59">
        <v>0</v>
      </c>
      <c r="AM27" s="60">
        <v>0</v>
      </c>
      <c r="AN27" s="61">
        <v>0</v>
      </c>
      <c r="AO27" s="62">
        <v>0</v>
      </c>
      <c r="AP27" s="21"/>
      <c r="AQ27" s="58">
        <v>45474</v>
      </c>
      <c r="AR27" s="59">
        <v>0</v>
      </c>
      <c r="AS27" s="60">
        <v>0</v>
      </c>
      <c r="AT27" s="61">
        <v>0</v>
      </c>
      <c r="AU27" s="62">
        <v>0</v>
      </c>
      <c r="AV27" s="59">
        <v>0</v>
      </c>
      <c r="AW27" s="60">
        <v>0</v>
      </c>
      <c r="AX27" s="61">
        <v>0</v>
      </c>
      <c r="AY27" s="62">
        <v>0</v>
      </c>
      <c r="AZ27" s="59">
        <v>0</v>
      </c>
      <c r="BA27" s="60">
        <v>0</v>
      </c>
      <c r="BB27" s="61">
        <v>0</v>
      </c>
      <c r="BC27" s="62">
        <v>0</v>
      </c>
      <c r="BE27" s="58">
        <v>45474</v>
      </c>
      <c r="BF27" s="59">
        <v>0</v>
      </c>
      <c r="BG27" s="60">
        <v>0</v>
      </c>
      <c r="BH27" s="61">
        <v>0</v>
      </c>
      <c r="BI27" s="62">
        <v>0</v>
      </c>
      <c r="BJ27" s="59">
        <v>0</v>
      </c>
      <c r="BK27" s="60">
        <v>0</v>
      </c>
      <c r="BL27" s="61">
        <v>0</v>
      </c>
      <c r="BM27" s="62">
        <v>0</v>
      </c>
      <c r="BN27" s="59">
        <v>0</v>
      </c>
      <c r="BO27" s="60">
        <v>0</v>
      </c>
      <c r="BP27" s="61">
        <v>0</v>
      </c>
      <c r="BQ27" s="62">
        <v>0</v>
      </c>
    </row>
    <row r="28" spans="1:69">
      <c r="A28" s="58">
        <v>45505</v>
      </c>
      <c r="B28" s="59">
        <v>285</v>
      </c>
      <c r="C28" s="60">
        <v>431757</v>
      </c>
      <c r="D28" s="61">
        <v>83990.275863999996</v>
      </c>
      <c r="E28" s="62">
        <v>810043</v>
      </c>
      <c r="F28" s="59">
        <v>0</v>
      </c>
      <c r="G28" s="60">
        <v>0</v>
      </c>
      <c r="H28" s="61">
        <v>0</v>
      </c>
      <c r="I28" s="62">
        <v>100</v>
      </c>
      <c r="J28" s="59">
        <v>14745</v>
      </c>
      <c r="K28" s="60">
        <v>24842</v>
      </c>
      <c r="L28" s="61">
        <v>13143.73983</v>
      </c>
      <c r="M28" s="62">
        <v>13100</v>
      </c>
      <c r="N28" s="18"/>
      <c r="O28" s="58">
        <v>45505</v>
      </c>
      <c r="P28" s="59">
        <v>48</v>
      </c>
      <c r="Q28" s="60">
        <v>51</v>
      </c>
      <c r="R28" s="61">
        <v>5.3944799999999997</v>
      </c>
      <c r="S28" s="62">
        <v>2</v>
      </c>
      <c r="T28" s="59">
        <v>0</v>
      </c>
      <c r="U28" s="60">
        <v>0</v>
      </c>
      <c r="V28" s="61">
        <v>0</v>
      </c>
      <c r="W28" s="62">
        <v>0</v>
      </c>
      <c r="X28" s="59">
        <v>0</v>
      </c>
      <c r="Y28" s="60">
        <v>0</v>
      </c>
      <c r="Z28" s="61">
        <v>0</v>
      </c>
      <c r="AA28" s="62">
        <v>0</v>
      </c>
      <c r="AB28" s="21"/>
      <c r="AC28" s="58">
        <v>45505</v>
      </c>
      <c r="AD28" s="59">
        <v>0</v>
      </c>
      <c r="AE28" s="60">
        <v>0</v>
      </c>
      <c r="AF28" s="61">
        <v>0</v>
      </c>
      <c r="AG28" s="62"/>
      <c r="AH28" s="59">
        <v>0</v>
      </c>
      <c r="AI28" s="60">
        <v>0</v>
      </c>
      <c r="AJ28" s="61">
        <v>0</v>
      </c>
      <c r="AK28" s="62">
        <v>0</v>
      </c>
      <c r="AL28" s="59">
        <v>0</v>
      </c>
      <c r="AM28" s="60">
        <v>0</v>
      </c>
      <c r="AN28" s="61">
        <v>0</v>
      </c>
      <c r="AO28" s="62">
        <v>0</v>
      </c>
      <c r="AP28" s="21"/>
      <c r="AQ28" s="58">
        <v>45505</v>
      </c>
      <c r="AR28" s="59">
        <v>0</v>
      </c>
      <c r="AS28" s="60">
        <v>0</v>
      </c>
      <c r="AT28" s="61">
        <v>0</v>
      </c>
      <c r="AU28" s="62">
        <v>0</v>
      </c>
      <c r="AV28" s="59">
        <v>0</v>
      </c>
      <c r="AW28" s="60">
        <v>0</v>
      </c>
      <c r="AX28" s="61">
        <v>0</v>
      </c>
      <c r="AY28" s="62">
        <v>0</v>
      </c>
      <c r="AZ28" s="59">
        <v>0</v>
      </c>
      <c r="BA28" s="60">
        <v>0</v>
      </c>
      <c r="BB28" s="61">
        <v>0</v>
      </c>
      <c r="BC28" s="62">
        <v>0</v>
      </c>
      <c r="BE28" s="58">
        <v>45505</v>
      </c>
      <c r="BF28" s="59">
        <v>0</v>
      </c>
      <c r="BG28" s="60">
        <v>0</v>
      </c>
      <c r="BH28" s="61">
        <v>0</v>
      </c>
      <c r="BI28" s="62">
        <v>0</v>
      </c>
      <c r="BJ28" s="59">
        <v>0</v>
      </c>
      <c r="BK28" s="60">
        <v>0</v>
      </c>
      <c r="BL28" s="61">
        <v>0</v>
      </c>
      <c r="BM28" s="62">
        <v>0</v>
      </c>
      <c r="BN28" s="59">
        <v>0</v>
      </c>
      <c r="BO28" s="60">
        <v>0</v>
      </c>
      <c r="BP28" s="61">
        <v>0</v>
      </c>
      <c r="BQ28" s="62">
        <v>0</v>
      </c>
    </row>
    <row r="29" spans="1:69">
      <c r="A29" s="58">
        <v>45536</v>
      </c>
      <c r="B29" s="59">
        <v>240</v>
      </c>
      <c r="C29" s="60">
        <v>940128</v>
      </c>
      <c r="D29" s="61">
        <v>187147.96298899999</v>
      </c>
      <c r="E29" s="62">
        <v>697882</v>
      </c>
      <c r="F29" s="59">
        <v>2</v>
      </c>
      <c r="G29" s="60">
        <v>200</v>
      </c>
      <c r="H29" s="61">
        <v>44.831600000000002</v>
      </c>
      <c r="I29" s="62">
        <v>100</v>
      </c>
      <c r="J29" s="59">
        <v>26710</v>
      </c>
      <c r="K29" s="60">
        <v>67587</v>
      </c>
      <c r="L29" s="61">
        <v>35777.559950000003</v>
      </c>
      <c r="M29" s="62">
        <v>16239</v>
      </c>
      <c r="N29" s="18"/>
      <c r="O29" s="58">
        <v>45536</v>
      </c>
      <c r="P29" s="59">
        <v>32</v>
      </c>
      <c r="Q29" s="60">
        <v>33</v>
      </c>
      <c r="R29" s="61">
        <v>3.5425800000000001</v>
      </c>
      <c r="S29" s="62">
        <v>3</v>
      </c>
      <c r="T29" s="59">
        <v>0</v>
      </c>
      <c r="U29" s="60">
        <v>0</v>
      </c>
      <c r="V29" s="61">
        <v>0</v>
      </c>
      <c r="W29" s="62">
        <v>0</v>
      </c>
      <c r="X29" s="59">
        <v>0</v>
      </c>
      <c r="Y29" s="60">
        <v>0</v>
      </c>
      <c r="Z29" s="61">
        <v>0</v>
      </c>
      <c r="AA29" s="62">
        <v>0</v>
      </c>
      <c r="AB29" s="21"/>
      <c r="AC29" s="58">
        <v>45536</v>
      </c>
      <c r="AD29" s="59">
        <v>0</v>
      </c>
      <c r="AE29" s="60">
        <v>0</v>
      </c>
      <c r="AF29" s="61">
        <v>0</v>
      </c>
      <c r="AG29" s="62">
        <v>0</v>
      </c>
      <c r="AH29" s="59">
        <v>0</v>
      </c>
      <c r="AI29" s="60">
        <v>0</v>
      </c>
      <c r="AJ29" s="61">
        <v>0</v>
      </c>
      <c r="AK29" s="62">
        <v>0</v>
      </c>
      <c r="AL29" s="59">
        <v>0</v>
      </c>
      <c r="AM29" s="60">
        <v>0</v>
      </c>
      <c r="AN29" s="61">
        <v>0</v>
      </c>
      <c r="AO29" s="62">
        <v>0</v>
      </c>
      <c r="AP29" s="21"/>
      <c r="AQ29" s="58">
        <v>45536</v>
      </c>
      <c r="AR29" s="59">
        <v>0</v>
      </c>
      <c r="AS29" s="60">
        <v>0</v>
      </c>
      <c r="AT29" s="61">
        <v>0</v>
      </c>
      <c r="AU29" s="62">
        <v>0</v>
      </c>
      <c r="AV29" s="59">
        <v>0</v>
      </c>
      <c r="AW29" s="60">
        <v>0</v>
      </c>
      <c r="AX29" s="61">
        <v>0</v>
      </c>
      <c r="AY29" s="62">
        <v>0</v>
      </c>
      <c r="AZ29" s="59">
        <v>0</v>
      </c>
      <c r="BA29" s="60">
        <v>0</v>
      </c>
      <c r="BB29" s="61">
        <v>0</v>
      </c>
      <c r="BC29" s="62">
        <v>0</v>
      </c>
      <c r="BE29" s="58">
        <v>45536</v>
      </c>
      <c r="BF29" s="59">
        <v>0</v>
      </c>
      <c r="BG29" s="60">
        <v>0</v>
      </c>
      <c r="BH29" s="61">
        <v>0</v>
      </c>
      <c r="BI29" s="62">
        <v>0</v>
      </c>
      <c r="BJ29" s="59">
        <v>0</v>
      </c>
      <c r="BK29" s="60">
        <v>0</v>
      </c>
      <c r="BL29" s="61">
        <v>0</v>
      </c>
      <c r="BM29" s="62">
        <v>0</v>
      </c>
      <c r="BN29" s="59">
        <v>0</v>
      </c>
      <c r="BO29" s="60">
        <v>0</v>
      </c>
      <c r="BP29" s="61">
        <v>0</v>
      </c>
      <c r="BQ29" s="62">
        <v>0</v>
      </c>
    </row>
    <row r="30" spans="1:69">
      <c r="A30" s="58">
        <v>45566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45566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45566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45566</v>
      </c>
      <c r="AR30" s="59"/>
      <c r="AS30" s="60"/>
      <c r="AT30" s="61"/>
      <c r="AU30" s="62"/>
      <c r="AV30" s="59"/>
      <c r="AW30" s="60"/>
      <c r="AX30" s="61"/>
      <c r="AY30" s="62"/>
      <c r="AZ30" s="59"/>
      <c r="BA30" s="60"/>
      <c r="BB30" s="61"/>
      <c r="BC30" s="62"/>
      <c r="BE30" s="58">
        <v>45566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>
      <c r="A31" s="58">
        <v>45597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45597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45597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45597</v>
      </c>
      <c r="AR31" s="59"/>
      <c r="AS31" s="60"/>
      <c r="AT31" s="61"/>
      <c r="AU31" s="62"/>
      <c r="AV31" s="59"/>
      <c r="AW31" s="60"/>
      <c r="AX31" s="61"/>
      <c r="AY31" s="62"/>
      <c r="AZ31" s="59"/>
      <c r="BA31" s="60"/>
      <c r="BB31" s="61"/>
      <c r="BC31" s="62"/>
      <c r="BE31" s="58">
        <v>45597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customHeight="1" thickBot="1">
      <c r="A32" s="73">
        <v>45627</v>
      </c>
      <c r="B32" s="74"/>
      <c r="C32" s="75"/>
      <c r="D32" s="76"/>
      <c r="E32" s="77"/>
      <c r="F32" s="74"/>
      <c r="G32" s="75"/>
      <c r="H32" s="76"/>
      <c r="I32" s="77"/>
      <c r="J32" s="74"/>
      <c r="K32" s="75"/>
      <c r="L32" s="76"/>
      <c r="M32" s="77"/>
      <c r="N32" s="18"/>
      <c r="O32" s="73">
        <v>45627</v>
      </c>
      <c r="P32" s="74"/>
      <c r="Q32" s="75"/>
      <c r="R32" s="76"/>
      <c r="S32" s="77"/>
      <c r="T32" s="74"/>
      <c r="U32" s="75"/>
      <c r="V32" s="76"/>
      <c r="W32" s="77"/>
      <c r="X32" s="74"/>
      <c r="Y32" s="75"/>
      <c r="Z32" s="76"/>
      <c r="AA32" s="77"/>
      <c r="AB32" s="21"/>
      <c r="AC32" s="73">
        <v>45627</v>
      </c>
      <c r="AD32" s="74"/>
      <c r="AE32" s="75"/>
      <c r="AF32" s="76"/>
      <c r="AG32" s="77"/>
      <c r="AH32" s="74"/>
      <c r="AI32" s="75"/>
      <c r="AJ32" s="76"/>
      <c r="AK32" s="77"/>
      <c r="AL32" s="74"/>
      <c r="AM32" s="75"/>
      <c r="AN32" s="76"/>
      <c r="AO32" s="77"/>
      <c r="AP32" s="21"/>
      <c r="AQ32" s="73">
        <v>45627</v>
      </c>
      <c r="AR32" s="74"/>
      <c r="AS32" s="75"/>
      <c r="AT32" s="76"/>
      <c r="AU32" s="77"/>
      <c r="AV32" s="74"/>
      <c r="AW32" s="75"/>
      <c r="AX32" s="76"/>
      <c r="AY32" s="77"/>
      <c r="AZ32" s="74"/>
      <c r="BA32" s="75"/>
      <c r="BB32" s="76"/>
      <c r="BC32" s="77"/>
      <c r="BE32" s="73">
        <v>45627</v>
      </c>
      <c r="BF32" s="74"/>
      <c r="BG32" s="75"/>
      <c r="BH32" s="76"/>
      <c r="BI32" s="77"/>
      <c r="BJ32" s="74"/>
      <c r="BK32" s="75"/>
      <c r="BL32" s="76"/>
      <c r="BM32" s="77"/>
      <c r="BN32" s="74"/>
      <c r="BO32" s="75"/>
      <c r="BP32" s="76"/>
      <c r="BQ32" s="77"/>
    </row>
    <row r="33" spans="1:69">
      <c r="A33" s="78" t="s">
        <v>77</v>
      </c>
      <c r="B33" s="69"/>
      <c r="C33" s="69"/>
      <c r="D33" s="69"/>
      <c r="E33" s="69"/>
      <c r="F33" s="79"/>
      <c r="G33" s="79"/>
      <c r="H33" s="79"/>
      <c r="I33" s="79"/>
      <c r="J33" s="79"/>
      <c r="K33" s="79"/>
      <c r="L33" s="79"/>
      <c r="M33" s="79"/>
      <c r="N33" s="18"/>
      <c r="O33" s="78" t="s">
        <v>77</v>
      </c>
      <c r="P33" s="69"/>
      <c r="Q33" s="69"/>
      <c r="R33" s="69"/>
      <c r="S33" s="69"/>
      <c r="T33" s="79"/>
      <c r="U33" s="79"/>
      <c r="V33" s="79"/>
      <c r="W33" s="79"/>
      <c r="X33" s="79"/>
      <c r="Y33" s="79"/>
      <c r="Z33" s="79"/>
      <c r="AA33" s="79"/>
      <c r="AB33" s="18"/>
      <c r="AC33" s="78" t="s">
        <v>77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18"/>
      <c r="AQ33" s="78" t="s">
        <v>77</v>
      </c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78"/>
      <c r="BE33" s="78" t="s">
        <v>77</v>
      </c>
      <c r="BF33" s="81"/>
      <c r="BG33" s="81"/>
      <c r="BH33" s="81"/>
      <c r="BI33" s="81"/>
      <c r="BJ33" s="81"/>
      <c r="BK33" s="81"/>
      <c r="BL33" s="81"/>
      <c r="BM33" s="81"/>
    </row>
    <row r="34" spans="1:69" ht="15" customHeight="1" thickBo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</row>
    <row r="35" spans="1:69" ht="15" customHeight="1" thickBot="1">
      <c r="A35" s="83"/>
      <c r="B35" s="266" t="s">
        <v>111</v>
      </c>
      <c r="C35" s="258"/>
      <c r="D35" s="258"/>
      <c r="E35" s="259"/>
      <c r="F35" s="266" t="s">
        <v>112</v>
      </c>
      <c r="G35" s="258"/>
      <c r="H35" s="258"/>
      <c r="I35" s="259"/>
      <c r="J35" s="257" t="s">
        <v>113</v>
      </c>
      <c r="K35" s="258"/>
      <c r="L35" s="258"/>
      <c r="M35" s="259"/>
      <c r="N35" s="18"/>
      <c r="O35" s="83"/>
      <c r="P35" s="257" t="s">
        <v>114</v>
      </c>
      <c r="Q35" s="258"/>
      <c r="R35" s="258"/>
      <c r="S35" s="259"/>
      <c r="T35" s="266" t="s">
        <v>115</v>
      </c>
      <c r="U35" s="258"/>
      <c r="V35" s="258"/>
      <c r="W35" s="259"/>
      <c r="X35" s="257" t="s">
        <v>116</v>
      </c>
      <c r="Y35" s="258"/>
      <c r="Z35" s="258"/>
      <c r="AA35" s="259"/>
      <c r="AB35" s="18"/>
      <c r="AC35" s="83"/>
      <c r="AD35" s="257" t="s">
        <v>117</v>
      </c>
      <c r="AE35" s="258"/>
      <c r="AF35" s="258"/>
      <c r="AG35" s="259"/>
      <c r="AH35" s="257" t="s">
        <v>118</v>
      </c>
      <c r="AI35" s="258"/>
      <c r="AJ35" s="258"/>
      <c r="AK35" s="259"/>
      <c r="AL35" s="257" t="s">
        <v>119</v>
      </c>
      <c r="AM35" s="258"/>
      <c r="AN35" s="258"/>
      <c r="AO35" s="259"/>
      <c r="AP35" s="18"/>
      <c r="AQ35" s="83"/>
      <c r="AR35" s="257" t="s">
        <v>120</v>
      </c>
      <c r="AS35" s="258"/>
      <c r="AT35" s="258"/>
      <c r="AU35" s="259"/>
      <c r="AV35" s="257" t="s">
        <v>121</v>
      </c>
      <c r="AW35" s="258"/>
      <c r="AX35" s="258"/>
      <c r="AY35" s="259"/>
      <c r="AZ35" s="257" t="s">
        <v>122</v>
      </c>
      <c r="BA35" s="258"/>
      <c r="BB35" s="258"/>
      <c r="BC35" s="259"/>
      <c r="BD35" s="18"/>
      <c r="BE35" s="83"/>
      <c r="BF35" s="257" t="s">
        <v>123</v>
      </c>
      <c r="BG35" s="258"/>
      <c r="BH35" s="258"/>
      <c r="BI35" s="259"/>
      <c r="BJ35" s="257" t="s">
        <v>124</v>
      </c>
      <c r="BK35" s="258"/>
      <c r="BL35" s="258"/>
      <c r="BM35" s="259"/>
      <c r="BN35" s="257" t="s">
        <v>125</v>
      </c>
      <c r="BO35" s="258"/>
      <c r="BP35" s="258"/>
      <c r="BQ35" s="259"/>
    </row>
    <row r="36" spans="1:69" ht="14.5" customHeight="1">
      <c r="A36" s="84"/>
      <c r="B36" s="265" t="s">
        <v>106</v>
      </c>
      <c r="C36" s="267" t="s">
        <v>107</v>
      </c>
      <c r="D36" s="262" t="s">
        <v>108</v>
      </c>
      <c r="E36" s="261" t="s">
        <v>109</v>
      </c>
      <c r="F36" s="49" t="s">
        <v>106</v>
      </c>
      <c r="G36" s="50" t="s">
        <v>107</v>
      </c>
      <c r="H36" s="51" t="s">
        <v>108</v>
      </c>
      <c r="I36" s="52" t="s">
        <v>109</v>
      </c>
      <c r="J36" s="263" t="s">
        <v>106</v>
      </c>
      <c r="K36" s="260" t="s">
        <v>107</v>
      </c>
      <c r="L36" s="253" t="s">
        <v>108</v>
      </c>
      <c r="M36" s="255" t="s">
        <v>109</v>
      </c>
      <c r="N36" s="85"/>
      <c r="O36" s="84"/>
      <c r="P36" s="263" t="s">
        <v>106</v>
      </c>
      <c r="Q36" s="260" t="s">
        <v>107</v>
      </c>
      <c r="R36" s="253" t="s">
        <v>108</v>
      </c>
      <c r="S36" s="255" t="s">
        <v>109</v>
      </c>
      <c r="T36" s="265" t="s">
        <v>106</v>
      </c>
      <c r="U36" s="267" t="s">
        <v>107</v>
      </c>
      <c r="V36" s="262" t="s">
        <v>108</v>
      </c>
      <c r="W36" s="261" t="s">
        <v>109</v>
      </c>
      <c r="X36" s="263" t="s">
        <v>106</v>
      </c>
      <c r="Y36" s="260" t="s">
        <v>107</v>
      </c>
      <c r="Z36" s="253" t="s">
        <v>108</v>
      </c>
      <c r="AA36" s="255" t="s">
        <v>109</v>
      </c>
      <c r="AB36" s="85"/>
      <c r="AC36" s="84"/>
      <c r="AD36" s="263" t="s">
        <v>106</v>
      </c>
      <c r="AE36" s="260" t="s">
        <v>107</v>
      </c>
      <c r="AF36" s="253" t="s">
        <v>108</v>
      </c>
      <c r="AG36" s="255" t="s">
        <v>109</v>
      </c>
      <c r="AH36" s="263" t="s">
        <v>106</v>
      </c>
      <c r="AI36" s="260" t="s">
        <v>107</v>
      </c>
      <c r="AJ36" s="253" t="s">
        <v>108</v>
      </c>
      <c r="AK36" s="255" t="s">
        <v>109</v>
      </c>
      <c r="AL36" s="263" t="s">
        <v>106</v>
      </c>
      <c r="AM36" s="260" t="s">
        <v>107</v>
      </c>
      <c r="AN36" s="253" t="s">
        <v>108</v>
      </c>
      <c r="AO36" s="255" t="s">
        <v>109</v>
      </c>
      <c r="AP36" s="85"/>
      <c r="AQ36" s="84"/>
      <c r="AR36" s="263" t="s">
        <v>106</v>
      </c>
      <c r="AS36" s="260" t="s">
        <v>107</v>
      </c>
      <c r="AT36" s="253" t="s">
        <v>108</v>
      </c>
      <c r="AU36" s="255" t="s">
        <v>109</v>
      </c>
      <c r="AV36" s="263" t="s">
        <v>106</v>
      </c>
      <c r="AW36" s="260" t="s">
        <v>107</v>
      </c>
      <c r="AX36" s="253" t="s">
        <v>108</v>
      </c>
      <c r="AY36" s="255" t="s">
        <v>109</v>
      </c>
      <c r="AZ36" s="263" t="s">
        <v>106</v>
      </c>
      <c r="BA36" s="260" t="s">
        <v>107</v>
      </c>
      <c r="BB36" s="253" t="s">
        <v>108</v>
      </c>
      <c r="BC36" s="255" t="s">
        <v>109</v>
      </c>
      <c r="BD36" s="85"/>
      <c r="BE36" s="84"/>
      <c r="BF36" s="263" t="s">
        <v>106</v>
      </c>
      <c r="BG36" s="260" t="s">
        <v>107</v>
      </c>
      <c r="BH36" s="253" t="s">
        <v>108</v>
      </c>
      <c r="BI36" s="255" t="s">
        <v>109</v>
      </c>
      <c r="BJ36" s="263" t="s">
        <v>106</v>
      </c>
      <c r="BK36" s="260" t="s">
        <v>107</v>
      </c>
      <c r="BL36" s="253" t="s">
        <v>108</v>
      </c>
      <c r="BM36" s="255" t="s">
        <v>109</v>
      </c>
      <c r="BN36" s="263" t="s">
        <v>106</v>
      </c>
      <c r="BO36" s="260" t="s">
        <v>107</v>
      </c>
      <c r="BP36" s="253" t="s">
        <v>108</v>
      </c>
      <c r="BQ36" s="255" t="s">
        <v>109</v>
      </c>
    </row>
    <row r="37" spans="1:69" ht="15" customHeight="1" thickBot="1">
      <c r="A37" s="53"/>
      <c r="B37" s="264"/>
      <c r="C37" s="254"/>
      <c r="D37" s="254"/>
      <c r="E37" s="256"/>
      <c r="F37" s="54"/>
      <c r="G37" s="55"/>
      <c r="H37" s="56"/>
      <c r="I37" s="57"/>
      <c r="J37" s="264"/>
      <c r="K37" s="254"/>
      <c r="L37" s="254"/>
      <c r="M37" s="256"/>
      <c r="N37" s="37"/>
      <c r="O37" s="53"/>
      <c r="P37" s="264"/>
      <c r="Q37" s="254"/>
      <c r="R37" s="254"/>
      <c r="S37" s="256"/>
      <c r="T37" s="264"/>
      <c r="U37" s="254"/>
      <c r="V37" s="254"/>
      <c r="W37" s="256"/>
      <c r="X37" s="264"/>
      <c r="Y37" s="254"/>
      <c r="Z37" s="254"/>
      <c r="AA37" s="256"/>
      <c r="AB37" s="37"/>
      <c r="AC37" s="53"/>
      <c r="AD37" s="264"/>
      <c r="AE37" s="254"/>
      <c r="AF37" s="254"/>
      <c r="AG37" s="256"/>
      <c r="AH37" s="264"/>
      <c r="AI37" s="254"/>
      <c r="AJ37" s="254"/>
      <c r="AK37" s="256"/>
      <c r="AL37" s="264"/>
      <c r="AM37" s="254"/>
      <c r="AN37" s="254"/>
      <c r="AO37" s="256"/>
      <c r="AP37" s="37"/>
      <c r="AQ37" s="53"/>
      <c r="AR37" s="264"/>
      <c r="AS37" s="254"/>
      <c r="AT37" s="254"/>
      <c r="AU37" s="256"/>
      <c r="AV37" s="264"/>
      <c r="AW37" s="254"/>
      <c r="AX37" s="254"/>
      <c r="AY37" s="256"/>
      <c r="AZ37" s="264"/>
      <c r="BA37" s="254"/>
      <c r="BB37" s="254"/>
      <c r="BC37" s="256"/>
      <c r="BD37" s="37"/>
      <c r="BE37" s="53"/>
      <c r="BF37" s="264"/>
      <c r="BG37" s="254"/>
      <c r="BH37" s="254"/>
      <c r="BI37" s="256"/>
      <c r="BJ37" s="264"/>
      <c r="BK37" s="254"/>
      <c r="BL37" s="254"/>
      <c r="BM37" s="256"/>
      <c r="BN37" s="264"/>
      <c r="BO37" s="254"/>
      <c r="BP37" s="254"/>
      <c r="BQ37" s="256"/>
    </row>
    <row r="38" spans="1:69">
      <c r="A38" s="91">
        <v>44927</v>
      </c>
      <c r="B38" s="64">
        <v>0</v>
      </c>
      <c r="C38" s="65">
        <v>0</v>
      </c>
      <c r="D38" s="66">
        <v>0</v>
      </c>
      <c r="E38" s="67">
        <v>0</v>
      </c>
      <c r="F38" s="68">
        <v>0</v>
      </c>
      <c r="G38" s="69">
        <v>0</v>
      </c>
      <c r="H38" s="70">
        <v>0</v>
      </c>
      <c r="I38" s="71">
        <v>0</v>
      </c>
      <c r="J38" s="59">
        <v>0</v>
      </c>
      <c r="K38" s="60">
        <v>0</v>
      </c>
      <c r="L38" s="61">
        <v>0</v>
      </c>
      <c r="M38" s="62">
        <v>0</v>
      </c>
      <c r="N38" s="18"/>
      <c r="O38" s="58">
        <v>44927</v>
      </c>
      <c r="P38" s="68">
        <v>0</v>
      </c>
      <c r="Q38" s="69">
        <v>0</v>
      </c>
      <c r="R38" s="70">
        <v>0</v>
      </c>
      <c r="S38" s="71">
        <v>0</v>
      </c>
      <c r="T38" s="64">
        <v>0</v>
      </c>
      <c r="U38" s="65">
        <v>0</v>
      </c>
      <c r="V38" s="66">
        <v>0</v>
      </c>
      <c r="W38" s="67">
        <v>0</v>
      </c>
      <c r="X38" s="59">
        <v>0</v>
      </c>
      <c r="Y38" s="60">
        <v>0</v>
      </c>
      <c r="Z38" s="61">
        <v>0</v>
      </c>
      <c r="AA38" s="62">
        <v>0</v>
      </c>
      <c r="AB38" s="21"/>
      <c r="AC38" s="58">
        <v>44927</v>
      </c>
      <c r="AD38" s="68">
        <v>0</v>
      </c>
      <c r="AE38" s="69">
        <v>0</v>
      </c>
      <c r="AF38" s="70">
        <v>0</v>
      </c>
      <c r="AG38" s="71">
        <v>0</v>
      </c>
      <c r="AH38" s="59">
        <v>0</v>
      </c>
      <c r="AI38" s="60">
        <v>0</v>
      </c>
      <c r="AJ38" s="61">
        <v>0</v>
      </c>
      <c r="AK38" s="62">
        <v>110000</v>
      </c>
      <c r="AL38" s="68">
        <v>0</v>
      </c>
      <c r="AM38" s="69">
        <v>0</v>
      </c>
      <c r="AN38" s="70">
        <v>0</v>
      </c>
      <c r="AO38" s="71">
        <v>0</v>
      </c>
      <c r="AP38" s="21"/>
      <c r="AQ38" s="58">
        <v>44927</v>
      </c>
      <c r="AR38" s="68">
        <v>4</v>
      </c>
      <c r="AS38" s="69">
        <v>50</v>
      </c>
      <c r="AT38" s="70">
        <v>0.82037000000000004</v>
      </c>
      <c r="AU38" s="71">
        <v>1520</v>
      </c>
      <c r="AV38" s="59">
        <v>0</v>
      </c>
      <c r="AW38" s="60">
        <v>0</v>
      </c>
      <c r="AX38" s="61">
        <v>0</v>
      </c>
      <c r="AY38" s="62">
        <v>0</v>
      </c>
      <c r="AZ38" s="68">
        <v>0</v>
      </c>
      <c r="BA38" s="69">
        <v>0</v>
      </c>
      <c r="BB38" s="70">
        <v>0</v>
      </c>
      <c r="BC38" s="71">
        <v>0</v>
      </c>
      <c r="BD38" s="21"/>
      <c r="BE38" s="58">
        <v>44927</v>
      </c>
      <c r="BF38" s="59">
        <v>9</v>
      </c>
      <c r="BG38" s="60">
        <v>600</v>
      </c>
      <c r="BH38" s="61">
        <v>4.9444999999999997</v>
      </c>
      <c r="BI38" s="62">
        <v>150</v>
      </c>
      <c r="BJ38" s="68">
        <v>0</v>
      </c>
      <c r="BK38" s="69">
        <v>0</v>
      </c>
      <c r="BL38" s="70">
        <v>0</v>
      </c>
      <c r="BM38" s="71">
        <v>500</v>
      </c>
      <c r="BN38" s="68">
        <v>0</v>
      </c>
      <c r="BO38" s="69">
        <v>0</v>
      </c>
      <c r="BP38" s="70">
        <v>0</v>
      </c>
      <c r="BQ38" s="71">
        <v>0</v>
      </c>
    </row>
    <row r="39" spans="1:69">
      <c r="A39" s="58">
        <v>44958</v>
      </c>
      <c r="B39" s="64">
        <v>0</v>
      </c>
      <c r="C39" s="65">
        <v>0</v>
      </c>
      <c r="D39" s="66">
        <v>0</v>
      </c>
      <c r="E39" s="67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20"/>
      <c r="O39" s="58">
        <v>44958</v>
      </c>
      <c r="P39" s="59">
        <v>0</v>
      </c>
      <c r="Q39" s="60">
        <v>0</v>
      </c>
      <c r="R39" s="61">
        <v>0</v>
      </c>
      <c r="S39" s="62">
        <v>0</v>
      </c>
      <c r="T39" s="64">
        <v>0</v>
      </c>
      <c r="U39" s="65">
        <v>0</v>
      </c>
      <c r="V39" s="66">
        <v>0</v>
      </c>
      <c r="W39" s="67">
        <v>0</v>
      </c>
      <c r="X39" s="59">
        <v>0</v>
      </c>
      <c r="Y39" s="60">
        <v>0</v>
      </c>
      <c r="Z39" s="61">
        <v>0</v>
      </c>
      <c r="AA39" s="62">
        <v>0</v>
      </c>
      <c r="AB39" s="20"/>
      <c r="AC39" s="58">
        <v>44958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110000</v>
      </c>
      <c r="AL39" s="59">
        <v>0</v>
      </c>
      <c r="AM39" s="60">
        <v>0</v>
      </c>
      <c r="AN39" s="61">
        <v>0</v>
      </c>
      <c r="AO39" s="62">
        <v>0</v>
      </c>
      <c r="AP39" s="87"/>
      <c r="AQ39" s="58">
        <v>44958</v>
      </c>
      <c r="AR39" s="59">
        <v>4</v>
      </c>
      <c r="AS39" s="60">
        <v>200</v>
      </c>
      <c r="AT39" s="61">
        <v>3.49105</v>
      </c>
      <c r="AU39" s="62">
        <v>1320</v>
      </c>
      <c r="AV39" s="59">
        <v>0</v>
      </c>
      <c r="AW39" s="60">
        <v>0</v>
      </c>
      <c r="AX39" s="61">
        <v>0</v>
      </c>
      <c r="AY39" s="62">
        <v>0</v>
      </c>
      <c r="AZ39" s="59">
        <v>0</v>
      </c>
      <c r="BA39" s="60">
        <v>0</v>
      </c>
      <c r="BB39" s="61">
        <v>0</v>
      </c>
      <c r="BC39" s="62">
        <v>0</v>
      </c>
      <c r="BD39" s="87"/>
      <c r="BE39" s="58">
        <v>44958</v>
      </c>
      <c r="BF39" s="59">
        <v>3</v>
      </c>
      <c r="BG39" s="60">
        <v>350</v>
      </c>
      <c r="BH39" s="61">
        <v>2.9331</v>
      </c>
      <c r="BI39" s="62">
        <v>500</v>
      </c>
      <c r="BJ39" s="59">
        <v>0</v>
      </c>
      <c r="BK39" s="60">
        <v>0</v>
      </c>
      <c r="BL39" s="61">
        <v>0</v>
      </c>
      <c r="BM39" s="62">
        <v>500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44986</v>
      </c>
      <c r="B40" s="64">
        <v>0</v>
      </c>
      <c r="C40" s="65">
        <v>0</v>
      </c>
      <c r="D40" s="66">
        <v>0</v>
      </c>
      <c r="E40" s="67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44986</v>
      </c>
      <c r="P40" s="59">
        <v>0</v>
      </c>
      <c r="Q40" s="60">
        <v>0</v>
      </c>
      <c r="R40" s="61">
        <v>0</v>
      </c>
      <c r="S40" s="62">
        <v>0</v>
      </c>
      <c r="T40" s="64">
        <v>0</v>
      </c>
      <c r="U40" s="65">
        <v>0</v>
      </c>
      <c r="V40" s="66">
        <v>0</v>
      </c>
      <c r="W40" s="67">
        <v>0</v>
      </c>
      <c r="X40" s="59">
        <v>0</v>
      </c>
      <c r="Y40" s="60">
        <v>0</v>
      </c>
      <c r="Z40" s="61">
        <v>0</v>
      </c>
      <c r="AA40" s="62">
        <v>0</v>
      </c>
      <c r="AB40" s="20"/>
      <c r="AC40" s="58">
        <v>44986</v>
      </c>
      <c r="AD40" s="59">
        <v>0</v>
      </c>
      <c r="AE40" s="60">
        <v>0</v>
      </c>
      <c r="AF40" s="61">
        <v>0</v>
      </c>
      <c r="AG40" s="62">
        <v>0</v>
      </c>
      <c r="AH40" s="59">
        <v>9</v>
      </c>
      <c r="AI40" s="60">
        <v>228300</v>
      </c>
      <c r="AJ40" s="61">
        <v>217.45574999999999</v>
      </c>
      <c r="AK40" s="62">
        <v>110000</v>
      </c>
      <c r="AL40" s="59">
        <v>0</v>
      </c>
      <c r="AM40" s="60">
        <v>0</v>
      </c>
      <c r="AN40" s="61">
        <v>0</v>
      </c>
      <c r="AO40" s="62">
        <v>0</v>
      </c>
      <c r="AP40" s="87"/>
      <c r="AQ40" s="58">
        <v>44986</v>
      </c>
      <c r="AR40" s="59">
        <v>5</v>
      </c>
      <c r="AS40" s="60">
        <v>2050</v>
      </c>
      <c r="AT40" s="61">
        <v>34.226500000000001</v>
      </c>
      <c r="AU40" s="62">
        <v>950</v>
      </c>
      <c r="AV40" s="59">
        <v>0</v>
      </c>
      <c r="AW40" s="60">
        <v>0</v>
      </c>
      <c r="AX40" s="61">
        <v>0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87"/>
      <c r="BE40" s="58">
        <v>44986</v>
      </c>
      <c r="BF40" s="59">
        <v>4</v>
      </c>
      <c r="BG40" s="60">
        <v>300</v>
      </c>
      <c r="BH40" s="61">
        <v>2.4772500000000002</v>
      </c>
      <c r="BI40" s="62">
        <v>400</v>
      </c>
      <c r="BJ40" s="59">
        <v>2</v>
      </c>
      <c r="BK40" s="60">
        <v>1000</v>
      </c>
      <c r="BL40" s="61">
        <v>4.3849999999999998</v>
      </c>
      <c r="BM40" s="62">
        <v>500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45017</v>
      </c>
      <c r="B41" s="64">
        <v>0</v>
      </c>
      <c r="C41" s="65">
        <v>0</v>
      </c>
      <c r="D41" s="66">
        <v>0</v>
      </c>
      <c r="E41" s="67">
        <v>0</v>
      </c>
      <c r="F41" s="59">
        <v>0</v>
      </c>
      <c r="G41" s="60">
        <v>0</v>
      </c>
      <c r="H41" s="61">
        <v>0</v>
      </c>
      <c r="I41" s="62">
        <v>0</v>
      </c>
      <c r="J41" s="59">
        <v>0</v>
      </c>
      <c r="K41" s="60">
        <v>0</v>
      </c>
      <c r="L41" s="61">
        <v>0</v>
      </c>
      <c r="M41" s="62">
        <v>0</v>
      </c>
      <c r="N41" s="20"/>
      <c r="O41" s="58">
        <v>45017</v>
      </c>
      <c r="P41" s="59">
        <v>0</v>
      </c>
      <c r="Q41" s="60">
        <v>0</v>
      </c>
      <c r="R41" s="61">
        <v>0</v>
      </c>
      <c r="S41" s="62">
        <v>0</v>
      </c>
      <c r="T41" s="64">
        <v>0</v>
      </c>
      <c r="U41" s="65">
        <v>0</v>
      </c>
      <c r="V41" s="66">
        <v>0</v>
      </c>
      <c r="W41" s="67">
        <v>0</v>
      </c>
      <c r="X41" s="59">
        <v>0</v>
      </c>
      <c r="Y41" s="60">
        <v>0</v>
      </c>
      <c r="Z41" s="61">
        <v>0</v>
      </c>
      <c r="AA41" s="62">
        <v>0</v>
      </c>
      <c r="AB41" s="20"/>
      <c r="AC41" s="58">
        <v>45017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10000</v>
      </c>
      <c r="AJ41" s="61">
        <v>11.01</v>
      </c>
      <c r="AK41" s="62">
        <v>100000</v>
      </c>
      <c r="AL41" s="59">
        <v>0</v>
      </c>
      <c r="AM41" s="60">
        <v>0</v>
      </c>
      <c r="AN41" s="61">
        <v>0</v>
      </c>
      <c r="AO41" s="62">
        <v>0</v>
      </c>
      <c r="AP41" s="87"/>
      <c r="AQ41" s="58">
        <v>45017</v>
      </c>
      <c r="AR41" s="59">
        <v>0</v>
      </c>
      <c r="AS41" s="60">
        <v>0</v>
      </c>
      <c r="AT41" s="61">
        <v>0</v>
      </c>
      <c r="AU41" s="62">
        <v>950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87"/>
      <c r="BE41" s="58">
        <v>45017</v>
      </c>
      <c r="BF41" s="59">
        <v>3</v>
      </c>
      <c r="BG41" s="60">
        <v>150</v>
      </c>
      <c r="BH41" s="61">
        <v>1.3986000000000001</v>
      </c>
      <c r="BI41" s="62">
        <v>250</v>
      </c>
      <c r="BJ41" s="59">
        <v>0</v>
      </c>
      <c r="BK41" s="60">
        <v>0</v>
      </c>
      <c r="BL41" s="61">
        <v>0</v>
      </c>
      <c r="BM41" s="62">
        <v>500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45047</v>
      </c>
      <c r="B42" s="64">
        <v>0</v>
      </c>
      <c r="C42" s="65">
        <v>0</v>
      </c>
      <c r="D42" s="66">
        <v>0</v>
      </c>
      <c r="E42" s="67">
        <v>0</v>
      </c>
      <c r="F42" s="59">
        <v>0</v>
      </c>
      <c r="G42" s="60">
        <v>0</v>
      </c>
      <c r="H42" s="61">
        <v>0</v>
      </c>
      <c r="I42" s="62">
        <v>0</v>
      </c>
      <c r="J42" s="59">
        <v>0</v>
      </c>
      <c r="K42" s="60">
        <v>0</v>
      </c>
      <c r="L42" s="61">
        <v>0</v>
      </c>
      <c r="M42" s="62">
        <v>0</v>
      </c>
      <c r="N42" s="72"/>
      <c r="O42" s="58">
        <v>45047</v>
      </c>
      <c r="P42" s="59">
        <v>0</v>
      </c>
      <c r="Q42" s="60">
        <v>0</v>
      </c>
      <c r="R42" s="61">
        <v>0</v>
      </c>
      <c r="S42" s="62">
        <v>0</v>
      </c>
      <c r="T42" s="64">
        <v>0</v>
      </c>
      <c r="U42" s="65">
        <v>0</v>
      </c>
      <c r="V42" s="66">
        <v>0</v>
      </c>
      <c r="W42" s="67">
        <v>0</v>
      </c>
      <c r="X42" s="59">
        <v>0</v>
      </c>
      <c r="Y42" s="60">
        <v>0</v>
      </c>
      <c r="Z42" s="61">
        <v>0</v>
      </c>
      <c r="AA42" s="62">
        <v>0</v>
      </c>
      <c r="AB42" s="72"/>
      <c r="AC42" s="58">
        <v>45047</v>
      </c>
      <c r="AD42" s="59">
        <v>0</v>
      </c>
      <c r="AE42" s="60">
        <v>0</v>
      </c>
      <c r="AF42" s="61">
        <v>0</v>
      </c>
      <c r="AG42" s="62">
        <v>0</v>
      </c>
      <c r="AH42" s="59">
        <v>3</v>
      </c>
      <c r="AI42" s="60">
        <v>2850</v>
      </c>
      <c r="AJ42" s="61">
        <v>3.3600500000000002</v>
      </c>
      <c r="AK42" s="62">
        <v>100000</v>
      </c>
      <c r="AL42" s="59">
        <v>0</v>
      </c>
      <c r="AM42" s="60">
        <v>0</v>
      </c>
      <c r="AN42" s="61">
        <v>0</v>
      </c>
      <c r="AO42" s="62">
        <v>0</v>
      </c>
      <c r="AP42" s="88"/>
      <c r="AQ42" s="58">
        <v>45047</v>
      </c>
      <c r="AR42" s="59">
        <v>2</v>
      </c>
      <c r="AS42" s="60">
        <v>850</v>
      </c>
      <c r="AT42" s="61">
        <v>15.71555</v>
      </c>
      <c r="AU42" s="62">
        <v>1700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88"/>
      <c r="BE42" s="58">
        <v>45047</v>
      </c>
      <c r="BF42" s="59">
        <v>14</v>
      </c>
      <c r="BG42" s="60">
        <v>1355</v>
      </c>
      <c r="BH42" s="61">
        <v>11.54954</v>
      </c>
      <c r="BI42" s="62">
        <v>1305</v>
      </c>
      <c r="BJ42" s="59">
        <v>0</v>
      </c>
      <c r="BK42" s="60">
        <v>0</v>
      </c>
      <c r="BL42" s="61">
        <v>0</v>
      </c>
      <c r="BM42" s="62">
        <v>500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45078</v>
      </c>
      <c r="B43" s="64">
        <v>0</v>
      </c>
      <c r="C43" s="65">
        <v>0</v>
      </c>
      <c r="D43" s="66">
        <v>0</v>
      </c>
      <c r="E43" s="67">
        <v>0</v>
      </c>
      <c r="F43" s="59">
        <v>0</v>
      </c>
      <c r="G43" s="60">
        <v>0</v>
      </c>
      <c r="H43" s="61">
        <v>0</v>
      </c>
      <c r="I43" s="62">
        <v>0</v>
      </c>
      <c r="J43" s="59">
        <v>0</v>
      </c>
      <c r="K43" s="60">
        <v>0</v>
      </c>
      <c r="L43" s="61">
        <v>0</v>
      </c>
      <c r="M43" s="62">
        <v>0</v>
      </c>
      <c r="N43" s="72"/>
      <c r="O43" s="58">
        <v>45078</v>
      </c>
      <c r="P43" s="59">
        <v>0</v>
      </c>
      <c r="Q43" s="60">
        <v>0</v>
      </c>
      <c r="R43" s="61">
        <v>0</v>
      </c>
      <c r="S43" s="62">
        <v>0</v>
      </c>
      <c r="T43" s="64">
        <v>0</v>
      </c>
      <c r="U43" s="65">
        <v>0</v>
      </c>
      <c r="V43" s="66">
        <v>0</v>
      </c>
      <c r="W43" s="67">
        <v>0</v>
      </c>
      <c r="X43" s="59">
        <v>0</v>
      </c>
      <c r="Y43" s="60">
        <v>0</v>
      </c>
      <c r="Z43" s="61">
        <v>0</v>
      </c>
      <c r="AA43" s="62">
        <v>0</v>
      </c>
      <c r="AB43" s="72"/>
      <c r="AC43" s="58">
        <v>45078</v>
      </c>
      <c r="AD43" s="59">
        <v>0</v>
      </c>
      <c r="AE43" s="60">
        <v>0</v>
      </c>
      <c r="AF43" s="61">
        <v>0</v>
      </c>
      <c r="AG43" s="62">
        <v>0</v>
      </c>
      <c r="AH43" s="59">
        <v>11</v>
      </c>
      <c r="AI43" s="60">
        <v>186300</v>
      </c>
      <c r="AJ43" s="61">
        <v>233.81370000000001</v>
      </c>
      <c r="AK43" s="62">
        <v>85000</v>
      </c>
      <c r="AL43" s="59">
        <v>0</v>
      </c>
      <c r="AM43" s="60">
        <v>0</v>
      </c>
      <c r="AN43" s="61">
        <v>0</v>
      </c>
      <c r="AO43" s="62">
        <v>0</v>
      </c>
      <c r="AP43" s="88"/>
      <c r="AQ43" s="58">
        <v>45078</v>
      </c>
      <c r="AR43" s="59">
        <v>6</v>
      </c>
      <c r="AS43" s="60">
        <v>1780</v>
      </c>
      <c r="AT43" s="61">
        <v>34.064390000000003</v>
      </c>
      <c r="AU43" s="62">
        <v>1680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88"/>
      <c r="BE43" s="58">
        <v>45078</v>
      </c>
      <c r="BF43" s="59">
        <v>3</v>
      </c>
      <c r="BG43" s="60">
        <v>1160</v>
      </c>
      <c r="BH43" s="61">
        <v>10.33901</v>
      </c>
      <c r="BI43" s="62">
        <v>1255</v>
      </c>
      <c r="BJ43" s="59">
        <v>2</v>
      </c>
      <c r="BK43" s="60">
        <v>1000</v>
      </c>
      <c r="BL43" s="61">
        <v>3.9485000000000001</v>
      </c>
      <c r="BM43" s="62">
        <v>500</v>
      </c>
      <c r="BN43" s="59">
        <v>0</v>
      </c>
      <c r="BO43" s="60">
        <v>0</v>
      </c>
      <c r="BP43" s="61">
        <v>0</v>
      </c>
      <c r="BQ43" s="62">
        <v>0</v>
      </c>
    </row>
    <row r="44" spans="1:69">
      <c r="A44" s="58">
        <v>45108</v>
      </c>
      <c r="B44" s="64">
        <v>0</v>
      </c>
      <c r="C44" s="65">
        <v>0</v>
      </c>
      <c r="D44" s="66">
        <v>0</v>
      </c>
      <c r="E44" s="67">
        <v>0</v>
      </c>
      <c r="F44" s="59">
        <v>0</v>
      </c>
      <c r="G44" s="60">
        <v>0</v>
      </c>
      <c r="H44" s="61">
        <v>0</v>
      </c>
      <c r="I44" s="62">
        <v>0</v>
      </c>
      <c r="J44" s="59">
        <v>0</v>
      </c>
      <c r="K44" s="60">
        <v>0</v>
      </c>
      <c r="L44" s="61">
        <v>0</v>
      </c>
      <c r="M44" s="62">
        <v>0</v>
      </c>
      <c r="N44" s="72"/>
      <c r="O44" s="58">
        <v>45108</v>
      </c>
      <c r="P44" s="59">
        <v>0</v>
      </c>
      <c r="Q44" s="60">
        <v>0</v>
      </c>
      <c r="R44" s="61">
        <v>0</v>
      </c>
      <c r="S44" s="62">
        <v>0</v>
      </c>
      <c r="T44" s="64">
        <v>0</v>
      </c>
      <c r="U44" s="65">
        <v>0</v>
      </c>
      <c r="V44" s="66">
        <v>0</v>
      </c>
      <c r="W44" s="67">
        <v>0</v>
      </c>
      <c r="X44" s="59">
        <v>0</v>
      </c>
      <c r="Y44" s="60">
        <v>0</v>
      </c>
      <c r="Z44" s="61">
        <v>0</v>
      </c>
      <c r="AA44" s="62">
        <v>0</v>
      </c>
      <c r="AB44" s="72"/>
      <c r="AC44" s="58">
        <v>45108</v>
      </c>
      <c r="AD44" s="59">
        <v>0</v>
      </c>
      <c r="AE44" s="60">
        <v>0</v>
      </c>
      <c r="AF44" s="61">
        <v>0</v>
      </c>
      <c r="AG44" s="62">
        <v>0</v>
      </c>
      <c r="AH44" s="59">
        <v>5</v>
      </c>
      <c r="AI44" s="60">
        <v>30000</v>
      </c>
      <c r="AJ44" s="61">
        <v>37.024999999999999</v>
      </c>
      <c r="AK44" s="62">
        <v>85000</v>
      </c>
      <c r="AL44" s="59">
        <v>0</v>
      </c>
      <c r="AM44" s="60">
        <v>0</v>
      </c>
      <c r="AN44" s="61">
        <v>0</v>
      </c>
      <c r="AO44" s="62">
        <v>0</v>
      </c>
      <c r="AP44" s="88"/>
      <c r="AQ44" s="58">
        <v>45108</v>
      </c>
      <c r="AR44" s="59">
        <v>1</v>
      </c>
      <c r="AS44" s="60">
        <v>10</v>
      </c>
      <c r="AT44" s="61">
        <v>0.19550999999999999</v>
      </c>
      <c r="AU44" s="62">
        <v>1670</v>
      </c>
      <c r="AV44" s="59">
        <v>0</v>
      </c>
      <c r="AW44" s="60">
        <v>0</v>
      </c>
      <c r="AX44" s="61">
        <v>0</v>
      </c>
      <c r="AY44" s="62">
        <v>0</v>
      </c>
      <c r="AZ44" s="59">
        <v>0</v>
      </c>
      <c r="BA44" s="60">
        <v>0</v>
      </c>
      <c r="BB44" s="61">
        <v>0</v>
      </c>
      <c r="BC44" s="62">
        <v>0</v>
      </c>
      <c r="BD44" s="88"/>
      <c r="BE44" s="58">
        <v>45108</v>
      </c>
      <c r="BF44" s="59">
        <v>0</v>
      </c>
      <c r="BG44" s="60">
        <v>0</v>
      </c>
      <c r="BH44" s="61">
        <v>0</v>
      </c>
      <c r="BI44" s="62">
        <v>1255</v>
      </c>
      <c r="BJ44" s="59">
        <v>0</v>
      </c>
      <c r="BK44" s="60">
        <v>0</v>
      </c>
      <c r="BL44" s="61">
        <v>0</v>
      </c>
      <c r="BM44" s="62">
        <v>500</v>
      </c>
      <c r="BN44" s="59">
        <v>0</v>
      </c>
      <c r="BO44" s="60">
        <v>0</v>
      </c>
      <c r="BP44" s="61">
        <v>0</v>
      </c>
      <c r="BQ44" s="62">
        <v>0</v>
      </c>
    </row>
    <row r="45" spans="1:69">
      <c r="A45" s="58">
        <v>45139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59">
        <v>0</v>
      </c>
      <c r="H45" s="59">
        <v>0</v>
      </c>
      <c r="I45" s="62">
        <v>0</v>
      </c>
      <c r="J45" s="59">
        <v>0</v>
      </c>
      <c r="K45" s="60">
        <v>0</v>
      </c>
      <c r="L45" s="61">
        <v>0</v>
      </c>
      <c r="M45" s="62">
        <v>0</v>
      </c>
      <c r="N45" s="72"/>
      <c r="O45" s="58">
        <v>45139</v>
      </c>
      <c r="P45" s="59">
        <v>0</v>
      </c>
      <c r="Q45" s="59">
        <v>0</v>
      </c>
      <c r="R45" s="59">
        <v>0</v>
      </c>
      <c r="S45" s="62">
        <v>0</v>
      </c>
      <c r="T45" s="59">
        <v>0</v>
      </c>
      <c r="U45" s="60">
        <v>0</v>
      </c>
      <c r="V45" s="61">
        <v>0</v>
      </c>
      <c r="W45" s="62">
        <v>0</v>
      </c>
      <c r="X45" s="59">
        <v>0</v>
      </c>
      <c r="Y45" s="60">
        <v>0</v>
      </c>
      <c r="Z45" s="61">
        <v>0</v>
      </c>
      <c r="AA45" s="62">
        <v>0</v>
      </c>
      <c r="AB45" s="72"/>
      <c r="AC45" s="58">
        <v>45139</v>
      </c>
      <c r="AD45" s="59">
        <v>0</v>
      </c>
      <c r="AE45" s="59">
        <v>0</v>
      </c>
      <c r="AF45" s="59">
        <v>0</v>
      </c>
      <c r="AG45" s="62">
        <v>0</v>
      </c>
      <c r="AH45" s="59">
        <v>3</v>
      </c>
      <c r="AI45" s="60">
        <v>30000</v>
      </c>
      <c r="AJ45" s="61">
        <v>41.05</v>
      </c>
      <c r="AK45" s="62">
        <v>115000</v>
      </c>
      <c r="AL45" s="59">
        <v>0</v>
      </c>
      <c r="AM45" s="59">
        <v>0</v>
      </c>
      <c r="AN45" s="59">
        <v>0</v>
      </c>
      <c r="AO45" s="62">
        <v>0</v>
      </c>
      <c r="AP45" s="88"/>
      <c r="AQ45" s="58">
        <v>45139</v>
      </c>
      <c r="AR45" s="59">
        <v>1</v>
      </c>
      <c r="AS45" s="60">
        <v>20</v>
      </c>
      <c r="AT45" s="61">
        <v>0.40345999999999999</v>
      </c>
      <c r="AU45" s="62">
        <v>1650</v>
      </c>
      <c r="AV45" s="59">
        <v>0</v>
      </c>
      <c r="AW45" s="60">
        <v>0</v>
      </c>
      <c r="AX45" s="61">
        <v>0</v>
      </c>
      <c r="AY45" s="62">
        <v>0</v>
      </c>
      <c r="AZ45" s="59">
        <v>0</v>
      </c>
      <c r="BA45" s="59">
        <v>0</v>
      </c>
      <c r="BB45" s="59">
        <v>0</v>
      </c>
      <c r="BC45" s="62">
        <v>0</v>
      </c>
      <c r="BD45" s="88"/>
      <c r="BE45" s="58">
        <v>45139</v>
      </c>
      <c r="BF45" s="59">
        <v>0</v>
      </c>
      <c r="BG45" s="60">
        <v>0</v>
      </c>
      <c r="BH45" s="61">
        <v>0</v>
      </c>
      <c r="BI45" s="62">
        <v>1255</v>
      </c>
      <c r="BJ45" s="59">
        <v>0</v>
      </c>
      <c r="BK45" s="60">
        <v>0</v>
      </c>
      <c r="BL45" s="61">
        <v>0</v>
      </c>
      <c r="BM45" s="62">
        <v>500</v>
      </c>
      <c r="BN45" s="59">
        <v>0</v>
      </c>
      <c r="BO45" s="59">
        <v>0</v>
      </c>
      <c r="BP45" s="59">
        <v>0</v>
      </c>
      <c r="BQ45" s="62">
        <v>0</v>
      </c>
    </row>
    <row r="46" spans="1:69">
      <c r="A46" s="58">
        <v>45170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59">
        <v>0</v>
      </c>
      <c r="H46" s="59">
        <v>0</v>
      </c>
      <c r="I46" s="62">
        <v>0</v>
      </c>
      <c r="J46" s="59">
        <v>0</v>
      </c>
      <c r="K46" s="60">
        <v>0</v>
      </c>
      <c r="L46" s="61">
        <v>0</v>
      </c>
      <c r="M46" s="62">
        <v>0</v>
      </c>
      <c r="N46" s="72"/>
      <c r="O46" s="58">
        <v>45170</v>
      </c>
      <c r="P46" s="59">
        <v>0</v>
      </c>
      <c r="Q46" s="59">
        <v>0</v>
      </c>
      <c r="R46" s="59">
        <v>0</v>
      </c>
      <c r="S46" s="62">
        <v>0</v>
      </c>
      <c r="T46" s="59">
        <v>0</v>
      </c>
      <c r="U46" s="60">
        <v>0</v>
      </c>
      <c r="V46" s="61">
        <v>0</v>
      </c>
      <c r="W46" s="62">
        <v>0</v>
      </c>
      <c r="X46" s="59">
        <v>0</v>
      </c>
      <c r="Y46" s="60">
        <v>0</v>
      </c>
      <c r="Z46" s="61">
        <v>0</v>
      </c>
      <c r="AA46" s="62">
        <v>0</v>
      </c>
      <c r="AB46" s="72"/>
      <c r="AC46" s="58">
        <v>45170</v>
      </c>
      <c r="AD46" s="59">
        <v>0</v>
      </c>
      <c r="AE46" s="59">
        <v>0</v>
      </c>
      <c r="AF46" s="59">
        <v>0</v>
      </c>
      <c r="AG46" s="62">
        <v>0</v>
      </c>
      <c r="AH46" s="59">
        <v>4</v>
      </c>
      <c r="AI46" s="60">
        <v>230000</v>
      </c>
      <c r="AJ46" s="61">
        <v>284.51</v>
      </c>
      <c r="AK46" s="62">
        <v>115000</v>
      </c>
      <c r="AL46" s="59">
        <v>0</v>
      </c>
      <c r="AM46" s="59">
        <v>0</v>
      </c>
      <c r="AN46" s="59">
        <v>0</v>
      </c>
      <c r="AO46" s="62">
        <v>0</v>
      </c>
      <c r="AP46" s="88"/>
      <c r="AQ46" s="58">
        <v>45170</v>
      </c>
      <c r="AR46" s="59">
        <v>4</v>
      </c>
      <c r="AS46" s="60">
        <v>3300</v>
      </c>
      <c r="AT46" s="61">
        <v>63.142650000000003</v>
      </c>
      <c r="AU46" s="62">
        <v>1650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59">
        <v>0</v>
      </c>
      <c r="BB46" s="59">
        <v>0</v>
      </c>
      <c r="BC46" s="62">
        <v>0</v>
      </c>
      <c r="BD46" s="88"/>
      <c r="BE46" s="58">
        <v>45170</v>
      </c>
      <c r="BF46" s="59">
        <v>2</v>
      </c>
      <c r="BG46" s="60">
        <v>300</v>
      </c>
      <c r="BH46" s="61">
        <v>2.45445</v>
      </c>
      <c r="BI46" s="62">
        <v>1255</v>
      </c>
      <c r="BJ46" s="59">
        <v>0</v>
      </c>
      <c r="BK46" s="60">
        <v>0</v>
      </c>
      <c r="BL46" s="61">
        <v>0</v>
      </c>
      <c r="BM46" s="62">
        <v>500</v>
      </c>
      <c r="BN46" s="59">
        <v>0</v>
      </c>
      <c r="BO46" s="59">
        <v>0</v>
      </c>
      <c r="BP46" s="59">
        <v>0</v>
      </c>
      <c r="BQ46" s="62">
        <v>0</v>
      </c>
    </row>
    <row r="47" spans="1:69">
      <c r="A47" s="58">
        <v>45200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0</v>
      </c>
      <c r="K47" s="60">
        <v>0</v>
      </c>
      <c r="L47" s="61">
        <v>0</v>
      </c>
      <c r="M47" s="62">
        <v>0</v>
      </c>
      <c r="N47" s="72"/>
      <c r="O47" s="58">
        <v>45200</v>
      </c>
      <c r="P47" s="59">
        <v>0</v>
      </c>
      <c r="Q47" s="60">
        <v>0</v>
      </c>
      <c r="R47" s="61">
        <v>0</v>
      </c>
      <c r="S47" s="62">
        <v>0</v>
      </c>
      <c r="T47" s="59">
        <v>0</v>
      </c>
      <c r="U47" s="60">
        <v>0</v>
      </c>
      <c r="V47" s="61">
        <v>0</v>
      </c>
      <c r="W47" s="62">
        <v>0</v>
      </c>
      <c r="X47" s="59">
        <v>9</v>
      </c>
      <c r="Y47" s="60">
        <v>319</v>
      </c>
      <c r="Z47" s="61">
        <v>12.574954</v>
      </c>
      <c r="AA47" s="62">
        <v>105</v>
      </c>
      <c r="AB47" s="72"/>
      <c r="AC47" s="58">
        <v>45200</v>
      </c>
      <c r="AD47" s="59">
        <v>0</v>
      </c>
      <c r="AE47" s="60">
        <v>0</v>
      </c>
      <c r="AF47" s="61">
        <v>0</v>
      </c>
      <c r="AG47" s="62">
        <v>0</v>
      </c>
      <c r="AH47" s="59">
        <v>3</v>
      </c>
      <c r="AI47" s="60">
        <v>20465</v>
      </c>
      <c r="AJ47" s="61">
        <v>23.310099999999998</v>
      </c>
      <c r="AK47" s="62">
        <v>95465</v>
      </c>
      <c r="AL47" s="59">
        <v>0</v>
      </c>
      <c r="AM47" s="60">
        <v>0</v>
      </c>
      <c r="AN47" s="61">
        <v>0</v>
      </c>
      <c r="AO47" s="62">
        <v>0</v>
      </c>
      <c r="AP47" s="88"/>
      <c r="AQ47" s="58">
        <v>45200</v>
      </c>
      <c r="AR47" s="59">
        <v>6</v>
      </c>
      <c r="AS47" s="60">
        <v>650</v>
      </c>
      <c r="AT47" s="61">
        <v>13.047090000000001</v>
      </c>
      <c r="AU47" s="62">
        <v>1000</v>
      </c>
      <c r="AV47" s="59">
        <v>1</v>
      </c>
      <c r="AW47" s="60">
        <v>85</v>
      </c>
      <c r="AX47" s="61">
        <v>2.0098250000000002</v>
      </c>
      <c r="AY47" s="62">
        <v>85</v>
      </c>
      <c r="AZ47" s="59">
        <v>0</v>
      </c>
      <c r="BA47" s="60">
        <v>0</v>
      </c>
      <c r="BB47" s="61">
        <v>0</v>
      </c>
      <c r="BC47" s="62">
        <v>0</v>
      </c>
      <c r="BD47" s="88"/>
      <c r="BE47" s="58">
        <v>45200</v>
      </c>
      <c r="BF47" s="59">
        <v>0</v>
      </c>
      <c r="BG47" s="60">
        <v>0</v>
      </c>
      <c r="BH47" s="61">
        <v>0</v>
      </c>
      <c r="BI47" s="62">
        <v>1255</v>
      </c>
      <c r="BJ47" s="59">
        <v>1</v>
      </c>
      <c r="BK47" s="60">
        <v>200</v>
      </c>
      <c r="BL47" s="61">
        <v>0.76280000000000003</v>
      </c>
      <c r="BM47" s="62">
        <v>700</v>
      </c>
      <c r="BN47" s="59">
        <v>0</v>
      </c>
      <c r="BO47" s="60">
        <v>0</v>
      </c>
      <c r="BP47" s="61">
        <v>0</v>
      </c>
      <c r="BQ47" s="62">
        <v>0</v>
      </c>
    </row>
    <row r="48" spans="1:69">
      <c r="A48" s="58">
        <v>45231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0</v>
      </c>
      <c r="K48" s="60">
        <v>0</v>
      </c>
      <c r="L48" s="61">
        <v>0</v>
      </c>
      <c r="M48" s="62">
        <v>0</v>
      </c>
      <c r="N48" s="72"/>
      <c r="O48" s="58">
        <v>45231</v>
      </c>
      <c r="P48" s="59">
        <v>0</v>
      </c>
      <c r="Q48" s="60">
        <v>0</v>
      </c>
      <c r="R48" s="61">
        <v>0</v>
      </c>
      <c r="S48" s="62">
        <v>0</v>
      </c>
      <c r="T48" s="59">
        <v>0</v>
      </c>
      <c r="U48" s="60">
        <v>0</v>
      </c>
      <c r="V48" s="61">
        <v>0</v>
      </c>
      <c r="W48" s="62">
        <v>0</v>
      </c>
      <c r="X48" s="59">
        <v>7</v>
      </c>
      <c r="Y48" s="60">
        <v>110</v>
      </c>
      <c r="Z48" s="61">
        <v>4.4758100000000001</v>
      </c>
      <c r="AA48" s="62">
        <v>55</v>
      </c>
      <c r="AB48" s="72"/>
      <c r="AC48" s="58">
        <v>45231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465</v>
      </c>
      <c r="AJ48" s="61">
        <v>0.57241500000000001</v>
      </c>
      <c r="AK48" s="62">
        <v>95000</v>
      </c>
      <c r="AL48" s="59">
        <v>0</v>
      </c>
      <c r="AM48" s="60">
        <v>0</v>
      </c>
      <c r="AN48" s="61">
        <v>0</v>
      </c>
      <c r="AO48" s="62">
        <v>0</v>
      </c>
      <c r="AP48" s="88"/>
      <c r="AQ48" s="58">
        <v>45231</v>
      </c>
      <c r="AR48" s="59">
        <v>6</v>
      </c>
      <c r="AS48" s="60">
        <v>1011</v>
      </c>
      <c r="AT48" s="61">
        <v>22.194434000000001</v>
      </c>
      <c r="AU48" s="62">
        <v>939</v>
      </c>
      <c r="AV48" s="59">
        <v>0</v>
      </c>
      <c r="AW48" s="60">
        <v>0</v>
      </c>
      <c r="AX48" s="61">
        <v>0</v>
      </c>
      <c r="AY48" s="62">
        <v>85</v>
      </c>
      <c r="AZ48" s="59">
        <v>0</v>
      </c>
      <c r="BA48" s="60">
        <v>0</v>
      </c>
      <c r="BB48" s="61">
        <v>0</v>
      </c>
      <c r="BC48" s="62">
        <v>0</v>
      </c>
      <c r="BD48" s="88"/>
      <c r="BE48" s="58">
        <v>45231</v>
      </c>
      <c r="BF48" s="59">
        <v>0</v>
      </c>
      <c r="BG48" s="60">
        <v>0</v>
      </c>
      <c r="BH48" s="61">
        <v>0</v>
      </c>
      <c r="BI48" s="62">
        <v>1255</v>
      </c>
      <c r="BJ48" s="59">
        <v>0</v>
      </c>
      <c r="BK48" s="60">
        <v>0</v>
      </c>
      <c r="BL48" s="61">
        <v>0</v>
      </c>
      <c r="BM48" s="62">
        <v>700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73">
        <v>45261</v>
      </c>
      <c r="B49" s="74">
        <v>0</v>
      </c>
      <c r="C49" s="75">
        <v>0</v>
      </c>
      <c r="D49" s="76">
        <v>0</v>
      </c>
      <c r="E49" s="77">
        <v>0</v>
      </c>
      <c r="F49" s="74">
        <v>0</v>
      </c>
      <c r="G49" s="75">
        <v>0</v>
      </c>
      <c r="H49" s="76">
        <v>0</v>
      </c>
      <c r="I49" s="77">
        <v>0</v>
      </c>
      <c r="J49" s="74">
        <v>0</v>
      </c>
      <c r="K49" s="75">
        <v>0</v>
      </c>
      <c r="L49" s="76">
        <v>0</v>
      </c>
      <c r="M49" s="77">
        <v>0</v>
      </c>
      <c r="N49" s="72"/>
      <c r="O49" s="73">
        <v>45261</v>
      </c>
      <c r="P49" s="74">
        <v>0</v>
      </c>
      <c r="Q49" s="75">
        <v>0</v>
      </c>
      <c r="R49" s="76">
        <v>0</v>
      </c>
      <c r="S49" s="77">
        <v>0</v>
      </c>
      <c r="T49" s="74">
        <v>0</v>
      </c>
      <c r="U49" s="75">
        <v>0</v>
      </c>
      <c r="V49" s="76">
        <v>0</v>
      </c>
      <c r="W49" s="77">
        <v>0</v>
      </c>
      <c r="X49" s="74">
        <v>4</v>
      </c>
      <c r="Y49" s="75">
        <v>50</v>
      </c>
      <c r="Z49" s="76">
        <v>2.2516600000000002</v>
      </c>
      <c r="AA49" s="77">
        <v>65</v>
      </c>
      <c r="AB49" s="72"/>
      <c r="AC49" s="73">
        <v>45261</v>
      </c>
      <c r="AD49" s="74">
        <v>0</v>
      </c>
      <c r="AE49" s="75">
        <v>0</v>
      </c>
      <c r="AF49" s="76">
        <v>0</v>
      </c>
      <c r="AG49" s="77">
        <v>0</v>
      </c>
      <c r="AH49" s="74">
        <v>5</v>
      </c>
      <c r="AI49" s="75">
        <v>185000</v>
      </c>
      <c r="AJ49" s="76">
        <v>255.46</v>
      </c>
      <c r="AK49" s="77">
        <v>90000</v>
      </c>
      <c r="AL49" s="74">
        <v>0</v>
      </c>
      <c r="AM49" s="75">
        <v>0</v>
      </c>
      <c r="AN49" s="76">
        <v>0</v>
      </c>
      <c r="AO49" s="77">
        <v>0</v>
      </c>
      <c r="AP49" s="88"/>
      <c r="AQ49" s="73">
        <v>45261</v>
      </c>
      <c r="AR49" s="74">
        <v>3</v>
      </c>
      <c r="AS49" s="75">
        <v>1378</v>
      </c>
      <c r="AT49" s="76">
        <v>31.519138000000002</v>
      </c>
      <c r="AU49" s="77">
        <v>939</v>
      </c>
      <c r="AV49" s="74">
        <v>0</v>
      </c>
      <c r="AW49" s="75">
        <v>0</v>
      </c>
      <c r="AX49" s="76">
        <v>0</v>
      </c>
      <c r="AY49" s="77">
        <v>85</v>
      </c>
      <c r="AZ49" s="74">
        <v>0</v>
      </c>
      <c r="BA49" s="75">
        <v>0</v>
      </c>
      <c r="BB49" s="76">
        <v>0</v>
      </c>
      <c r="BC49" s="77">
        <v>0</v>
      </c>
      <c r="BD49" s="88"/>
      <c r="BE49" s="73">
        <v>45261</v>
      </c>
      <c r="BF49" s="74">
        <v>7</v>
      </c>
      <c r="BG49" s="75">
        <v>2728</v>
      </c>
      <c r="BH49" s="76">
        <v>23.385885999999999</v>
      </c>
      <c r="BI49" s="77">
        <v>837</v>
      </c>
      <c r="BJ49" s="74">
        <v>2</v>
      </c>
      <c r="BK49" s="75">
        <v>1000</v>
      </c>
      <c r="BL49" s="76">
        <v>3.6435</v>
      </c>
      <c r="BM49" s="77">
        <v>700</v>
      </c>
      <c r="BN49" s="74">
        <v>0</v>
      </c>
      <c r="BO49" s="75">
        <v>0</v>
      </c>
      <c r="BP49" s="76">
        <v>0</v>
      </c>
      <c r="BQ49" s="77">
        <v>0</v>
      </c>
    </row>
    <row r="50" spans="1:69">
      <c r="A50" s="58">
        <v>45292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68">
        <v>0</v>
      </c>
      <c r="K50" s="69">
        <v>0</v>
      </c>
      <c r="L50" s="70">
        <v>0</v>
      </c>
      <c r="M50" s="71">
        <v>0</v>
      </c>
      <c r="N50" s="20"/>
      <c r="O50" s="58">
        <v>45292</v>
      </c>
      <c r="P50" s="59">
        <v>0</v>
      </c>
      <c r="Q50" s="60">
        <v>0</v>
      </c>
      <c r="R50" s="61">
        <v>0</v>
      </c>
      <c r="S50" s="62">
        <v>0</v>
      </c>
      <c r="T50" s="59">
        <v>0</v>
      </c>
      <c r="U50" s="60">
        <v>0</v>
      </c>
      <c r="V50" s="61">
        <v>0</v>
      </c>
      <c r="W50" s="62">
        <v>0</v>
      </c>
      <c r="X50" s="68">
        <v>0</v>
      </c>
      <c r="Y50" s="69">
        <v>0</v>
      </c>
      <c r="Z50" s="70">
        <v>0</v>
      </c>
      <c r="AA50" s="71">
        <v>65</v>
      </c>
      <c r="AB50" s="18"/>
      <c r="AC50" s="58">
        <v>45292</v>
      </c>
      <c r="AD50" s="59">
        <v>0</v>
      </c>
      <c r="AE50" s="60">
        <v>0</v>
      </c>
      <c r="AF50" s="61">
        <v>0</v>
      </c>
      <c r="AG50" s="62">
        <v>0</v>
      </c>
      <c r="AH50" s="59">
        <v>4</v>
      </c>
      <c r="AI50" s="60">
        <v>23000</v>
      </c>
      <c r="AJ50" s="61">
        <v>30.914000000000001</v>
      </c>
      <c r="AK50" s="62">
        <v>83000</v>
      </c>
      <c r="AL50" s="59">
        <v>0</v>
      </c>
      <c r="AM50" s="60">
        <v>0</v>
      </c>
      <c r="AN50" s="61">
        <v>0</v>
      </c>
      <c r="AO50" s="62">
        <v>0</v>
      </c>
      <c r="AP50" s="18"/>
      <c r="AQ50" s="58">
        <v>45292</v>
      </c>
      <c r="AR50" s="59">
        <v>0</v>
      </c>
      <c r="AS50" s="60">
        <v>0</v>
      </c>
      <c r="AT50" s="61">
        <v>0</v>
      </c>
      <c r="AU50" s="62">
        <v>939</v>
      </c>
      <c r="AV50" s="68">
        <v>0</v>
      </c>
      <c r="AW50" s="69">
        <v>0</v>
      </c>
      <c r="AX50" s="70">
        <v>0</v>
      </c>
      <c r="AY50" s="71">
        <v>85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45292</v>
      </c>
      <c r="BF50" s="59">
        <v>0</v>
      </c>
      <c r="BG50" s="60">
        <v>0</v>
      </c>
      <c r="BH50" s="61">
        <v>0</v>
      </c>
      <c r="BI50" s="62">
        <v>837</v>
      </c>
      <c r="BJ50" s="59">
        <v>0</v>
      </c>
      <c r="BK50" s="60">
        <v>0</v>
      </c>
      <c r="BL50" s="61">
        <v>0</v>
      </c>
      <c r="BM50" s="62">
        <v>700</v>
      </c>
      <c r="BN50" s="59">
        <v>0</v>
      </c>
      <c r="BO50" s="60">
        <v>0</v>
      </c>
      <c r="BP50" s="61">
        <v>0</v>
      </c>
      <c r="BQ50" s="62">
        <v>0</v>
      </c>
    </row>
    <row r="51" spans="1:69">
      <c r="A51" s="58">
        <v>45323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0</v>
      </c>
      <c r="N51" s="18"/>
      <c r="O51" s="58">
        <v>45323</v>
      </c>
      <c r="P51" s="59">
        <v>0</v>
      </c>
      <c r="Q51" s="60">
        <v>0</v>
      </c>
      <c r="R51" s="61">
        <v>0</v>
      </c>
      <c r="S51" s="62">
        <v>0</v>
      </c>
      <c r="T51" s="59">
        <v>0</v>
      </c>
      <c r="U51" s="60">
        <v>0</v>
      </c>
      <c r="V51" s="61">
        <v>0</v>
      </c>
      <c r="W51" s="62">
        <v>0</v>
      </c>
      <c r="X51" s="59">
        <v>2</v>
      </c>
      <c r="Y51" s="60">
        <v>20</v>
      </c>
      <c r="Z51" s="61">
        <v>1.0201100000000001</v>
      </c>
      <c r="AA51" s="62">
        <v>85</v>
      </c>
      <c r="AB51" s="21"/>
      <c r="AC51" s="58">
        <v>45323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83000</v>
      </c>
      <c r="AL51" s="59">
        <v>0</v>
      </c>
      <c r="AM51" s="60">
        <v>0</v>
      </c>
      <c r="AN51" s="61">
        <v>0</v>
      </c>
      <c r="AO51" s="62">
        <v>0</v>
      </c>
      <c r="AP51" s="21"/>
      <c r="AQ51" s="58">
        <v>45323</v>
      </c>
      <c r="AR51" s="59">
        <v>1</v>
      </c>
      <c r="AS51" s="60">
        <v>10</v>
      </c>
      <c r="AT51" s="61">
        <v>0.20663999999999999</v>
      </c>
      <c r="AU51" s="62">
        <v>949</v>
      </c>
      <c r="AV51" s="59">
        <v>0</v>
      </c>
      <c r="AW51" s="60">
        <v>0</v>
      </c>
      <c r="AX51" s="61">
        <v>0</v>
      </c>
      <c r="AY51" s="62">
        <v>85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45323</v>
      </c>
      <c r="BF51" s="59">
        <v>0</v>
      </c>
      <c r="BG51" s="60">
        <v>0</v>
      </c>
      <c r="BH51" s="61">
        <v>0</v>
      </c>
      <c r="BI51" s="62">
        <v>837</v>
      </c>
      <c r="BJ51" s="59">
        <v>0</v>
      </c>
      <c r="BK51" s="60">
        <v>0</v>
      </c>
      <c r="BL51" s="61">
        <v>0</v>
      </c>
      <c r="BM51" s="62">
        <v>700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45352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0</v>
      </c>
      <c r="K52" s="60">
        <v>0</v>
      </c>
      <c r="L52" s="61">
        <v>0</v>
      </c>
      <c r="M52" s="62">
        <v>0</v>
      </c>
      <c r="N52" s="20"/>
      <c r="O52" s="58">
        <v>45352</v>
      </c>
      <c r="P52" s="59">
        <v>0</v>
      </c>
      <c r="Q52" s="60">
        <v>0</v>
      </c>
      <c r="R52" s="61">
        <v>0</v>
      </c>
      <c r="S52" s="62">
        <v>0</v>
      </c>
      <c r="T52" s="59">
        <v>0</v>
      </c>
      <c r="U52" s="60">
        <v>0</v>
      </c>
      <c r="V52" s="61">
        <v>0</v>
      </c>
      <c r="W52" s="62">
        <v>0</v>
      </c>
      <c r="X52" s="59">
        <v>5</v>
      </c>
      <c r="Y52" s="60">
        <v>210</v>
      </c>
      <c r="Z52" s="61">
        <v>10.783315</v>
      </c>
      <c r="AA52" s="62">
        <v>165</v>
      </c>
      <c r="AB52" s="18"/>
      <c r="AC52" s="58">
        <v>45352</v>
      </c>
      <c r="AD52" s="59">
        <v>0</v>
      </c>
      <c r="AE52" s="60">
        <v>0</v>
      </c>
      <c r="AF52" s="61">
        <v>0</v>
      </c>
      <c r="AG52" s="62">
        <v>0</v>
      </c>
      <c r="AH52" s="59">
        <v>7</v>
      </c>
      <c r="AI52" s="60">
        <v>151000</v>
      </c>
      <c r="AJ52" s="61">
        <v>213.30099999999999</v>
      </c>
      <c r="AK52" s="62">
        <v>58000</v>
      </c>
      <c r="AL52" s="59">
        <v>0</v>
      </c>
      <c r="AM52" s="60">
        <v>0</v>
      </c>
      <c r="AN52" s="61">
        <v>0</v>
      </c>
      <c r="AO52" s="62">
        <v>0</v>
      </c>
      <c r="AP52" s="18"/>
      <c r="AQ52" s="58">
        <v>45352</v>
      </c>
      <c r="AR52" s="59">
        <v>3</v>
      </c>
      <c r="AS52" s="60">
        <v>988</v>
      </c>
      <c r="AT52" s="61">
        <v>20.857814999999999</v>
      </c>
      <c r="AU52" s="62">
        <v>509</v>
      </c>
      <c r="AV52" s="59">
        <v>1</v>
      </c>
      <c r="AW52" s="60">
        <v>85</v>
      </c>
      <c r="AX52" s="61">
        <v>2.0268250000000001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45352</v>
      </c>
      <c r="BF52" s="59">
        <v>4</v>
      </c>
      <c r="BG52" s="60">
        <v>1174</v>
      </c>
      <c r="BH52" s="61">
        <v>10.930961999999999</v>
      </c>
      <c r="BI52" s="62">
        <v>537</v>
      </c>
      <c r="BJ52" s="59">
        <v>2</v>
      </c>
      <c r="BK52" s="60">
        <v>400</v>
      </c>
      <c r="BL52" s="61">
        <v>1.4982</v>
      </c>
      <c r="BM52" s="62">
        <v>700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 thickBot="1">
      <c r="A53" s="58">
        <v>45383</v>
      </c>
      <c r="B53" s="59">
        <v>0</v>
      </c>
      <c r="C53" s="60">
        <v>0</v>
      </c>
      <c r="D53" s="61">
        <v>0</v>
      </c>
      <c r="E53" s="62">
        <v>0</v>
      </c>
      <c r="F53" s="5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100</v>
      </c>
      <c r="L53" s="61">
        <v>0.12759999999999999</v>
      </c>
      <c r="M53" s="62">
        <v>100</v>
      </c>
      <c r="N53" s="18"/>
      <c r="O53" s="58">
        <v>45383</v>
      </c>
      <c r="P53" s="59">
        <v>0</v>
      </c>
      <c r="Q53" s="60">
        <v>0</v>
      </c>
      <c r="R53" s="61">
        <v>0</v>
      </c>
      <c r="S53" s="62">
        <v>0</v>
      </c>
      <c r="T53" s="59">
        <v>1</v>
      </c>
      <c r="U53" s="60">
        <v>7000</v>
      </c>
      <c r="V53" s="61">
        <v>10.99</v>
      </c>
      <c r="W53" s="62">
        <v>7000</v>
      </c>
      <c r="X53" s="59">
        <v>3</v>
      </c>
      <c r="Y53" s="60">
        <v>30</v>
      </c>
      <c r="Z53" s="61">
        <v>1.77136</v>
      </c>
      <c r="AA53" s="62">
        <v>135</v>
      </c>
      <c r="AB53" s="195"/>
      <c r="AC53" s="58">
        <v>45383</v>
      </c>
      <c r="AD53" s="59">
        <v>0</v>
      </c>
      <c r="AE53" s="60">
        <v>0</v>
      </c>
      <c r="AF53" s="61">
        <v>0</v>
      </c>
      <c r="AG53" s="62">
        <v>0</v>
      </c>
      <c r="AH53" s="59">
        <v>1</v>
      </c>
      <c r="AI53" s="60">
        <v>5000</v>
      </c>
      <c r="AJ53" s="61">
        <v>7.72</v>
      </c>
      <c r="AK53" s="62">
        <v>53000</v>
      </c>
      <c r="AL53" s="59">
        <v>0</v>
      </c>
      <c r="AM53" s="60">
        <v>0</v>
      </c>
      <c r="AN53" s="61">
        <v>0</v>
      </c>
      <c r="AO53" s="62">
        <v>0</v>
      </c>
      <c r="AP53" s="21"/>
      <c r="AQ53" s="58">
        <v>45383</v>
      </c>
      <c r="AR53" s="59">
        <v>4</v>
      </c>
      <c r="AS53" s="60">
        <v>630</v>
      </c>
      <c r="AT53" s="61">
        <v>13.23551</v>
      </c>
      <c r="AU53" s="62">
        <v>1139</v>
      </c>
      <c r="AV53" s="59">
        <v>0</v>
      </c>
      <c r="AW53" s="60">
        <v>0</v>
      </c>
      <c r="AX53" s="61">
        <v>0</v>
      </c>
      <c r="AY53" s="62">
        <v>0</v>
      </c>
      <c r="AZ53" s="59">
        <v>0</v>
      </c>
      <c r="BA53" s="60">
        <v>0</v>
      </c>
      <c r="BB53" s="61">
        <v>0</v>
      </c>
      <c r="BC53" s="62">
        <v>0</v>
      </c>
      <c r="BD53" s="21"/>
      <c r="BE53" s="58">
        <v>45383</v>
      </c>
      <c r="BF53" s="59">
        <v>4</v>
      </c>
      <c r="BG53" s="60">
        <v>395</v>
      </c>
      <c r="BH53" s="61">
        <v>4.1038750000000004</v>
      </c>
      <c r="BI53" s="62">
        <v>342</v>
      </c>
      <c r="BJ53" s="59">
        <v>3</v>
      </c>
      <c r="BK53" s="60">
        <v>400</v>
      </c>
      <c r="BL53" s="61">
        <v>1.5781000000000001</v>
      </c>
      <c r="BM53" s="62">
        <v>1100</v>
      </c>
      <c r="BN53" s="59">
        <v>0</v>
      </c>
      <c r="BO53" s="60">
        <v>0</v>
      </c>
      <c r="BP53" s="61">
        <v>0</v>
      </c>
      <c r="BQ53" s="62">
        <v>0</v>
      </c>
    </row>
    <row r="54" spans="1:69" ht="15" customHeight="1" thickBot="1">
      <c r="A54" s="58">
        <v>45413</v>
      </c>
      <c r="B54" s="59">
        <v>0</v>
      </c>
      <c r="C54" s="60">
        <v>0</v>
      </c>
      <c r="D54" s="61">
        <v>0</v>
      </c>
      <c r="E54" s="62">
        <v>0</v>
      </c>
      <c r="F54" s="59">
        <v>0</v>
      </c>
      <c r="G54" s="60">
        <v>0</v>
      </c>
      <c r="H54" s="61">
        <v>0</v>
      </c>
      <c r="I54" s="62">
        <v>0</v>
      </c>
      <c r="J54" s="59">
        <v>4</v>
      </c>
      <c r="K54" s="60">
        <v>1600</v>
      </c>
      <c r="L54" s="61">
        <v>2.0440999999999998</v>
      </c>
      <c r="M54" s="62">
        <v>500</v>
      </c>
      <c r="N54" s="198"/>
      <c r="O54" s="58">
        <v>45413</v>
      </c>
      <c r="P54" s="59">
        <v>0</v>
      </c>
      <c r="Q54" s="60">
        <v>0</v>
      </c>
      <c r="R54" s="61">
        <v>0</v>
      </c>
      <c r="S54" s="62">
        <v>0</v>
      </c>
      <c r="T54" s="59">
        <v>1</v>
      </c>
      <c r="U54" s="60">
        <v>300</v>
      </c>
      <c r="V54" s="61">
        <v>0.51600000000000001</v>
      </c>
      <c r="W54" s="62">
        <v>7300</v>
      </c>
      <c r="X54" s="59">
        <v>2</v>
      </c>
      <c r="Y54" s="60">
        <v>20</v>
      </c>
      <c r="Z54" s="61">
        <v>1.1587700000000001</v>
      </c>
      <c r="AA54" s="62">
        <v>155</v>
      </c>
      <c r="AB54" s="199"/>
      <c r="AC54" s="194">
        <v>45413</v>
      </c>
      <c r="AD54" s="59">
        <v>0</v>
      </c>
      <c r="AE54" s="60">
        <v>0</v>
      </c>
      <c r="AF54" s="61">
        <v>0</v>
      </c>
      <c r="AG54" s="62">
        <v>0</v>
      </c>
      <c r="AH54" s="59">
        <v>9</v>
      </c>
      <c r="AI54" s="60">
        <v>10800</v>
      </c>
      <c r="AJ54" s="61">
        <v>14.771599999999999</v>
      </c>
      <c r="AK54" s="62">
        <v>63800</v>
      </c>
      <c r="AL54" s="59">
        <v>0</v>
      </c>
      <c r="AM54" s="60">
        <v>0</v>
      </c>
      <c r="AN54" s="61">
        <v>0</v>
      </c>
      <c r="AO54" s="62">
        <v>0</v>
      </c>
      <c r="AP54" s="199"/>
      <c r="AQ54" s="194">
        <v>45413</v>
      </c>
      <c r="AR54" s="59">
        <v>1</v>
      </c>
      <c r="AS54" s="60">
        <v>20</v>
      </c>
      <c r="AT54" s="61">
        <v>0.40723999999999999</v>
      </c>
      <c r="AU54" s="62">
        <v>1159</v>
      </c>
      <c r="AV54" s="59">
        <v>0</v>
      </c>
      <c r="AW54" s="60">
        <v>0</v>
      </c>
      <c r="AX54" s="61">
        <v>0</v>
      </c>
      <c r="AY54" s="62">
        <v>0</v>
      </c>
      <c r="AZ54" s="59">
        <v>0</v>
      </c>
      <c r="BA54" s="60">
        <v>0</v>
      </c>
      <c r="BB54" s="61">
        <v>0</v>
      </c>
      <c r="BC54" s="62">
        <v>0</v>
      </c>
      <c r="BD54" s="199"/>
      <c r="BE54" s="194">
        <v>45413</v>
      </c>
      <c r="BF54" s="59">
        <v>58</v>
      </c>
      <c r="BG54" s="60">
        <v>850</v>
      </c>
      <c r="BH54" s="61">
        <v>9.2951599999999992</v>
      </c>
      <c r="BI54" s="62">
        <v>592</v>
      </c>
      <c r="BJ54" s="59">
        <v>1</v>
      </c>
      <c r="BK54" s="60">
        <v>100</v>
      </c>
      <c r="BL54" s="61">
        <v>0.37309999999999999</v>
      </c>
      <c r="BM54" s="62">
        <v>1000</v>
      </c>
      <c r="BN54" s="59">
        <v>0</v>
      </c>
      <c r="BO54" s="60">
        <v>0</v>
      </c>
      <c r="BP54" s="61">
        <v>0</v>
      </c>
      <c r="BQ54" s="62">
        <v>0</v>
      </c>
    </row>
    <row r="55" spans="1:69">
      <c r="A55" s="58">
        <v>45444</v>
      </c>
      <c r="B55" s="59">
        <v>0</v>
      </c>
      <c r="C55" s="60">
        <v>0</v>
      </c>
      <c r="D55" s="61">
        <v>0</v>
      </c>
      <c r="E55" s="62">
        <v>0</v>
      </c>
      <c r="F55" s="59">
        <v>0</v>
      </c>
      <c r="G55" s="60">
        <v>0</v>
      </c>
      <c r="H55" s="61">
        <v>0</v>
      </c>
      <c r="I55" s="62">
        <v>0</v>
      </c>
      <c r="J55" s="59">
        <v>1</v>
      </c>
      <c r="K55" s="60">
        <v>500</v>
      </c>
      <c r="L55" s="61">
        <v>0.60550000000000004</v>
      </c>
      <c r="M55" s="62">
        <v>0</v>
      </c>
      <c r="N55" s="198"/>
      <c r="O55" s="58">
        <v>45444</v>
      </c>
      <c r="P55" s="59">
        <v>0</v>
      </c>
      <c r="Q55" s="60">
        <v>0</v>
      </c>
      <c r="R55" s="61">
        <v>0</v>
      </c>
      <c r="S55" s="62">
        <v>0</v>
      </c>
      <c r="T55" s="59">
        <v>4</v>
      </c>
      <c r="U55" s="60">
        <v>23300</v>
      </c>
      <c r="V55" s="61">
        <v>37.503700000000002</v>
      </c>
      <c r="W55" s="62">
        <v>16000</v>
      </c>
      <c r="X55" s="59">
        <v>3</v>
      </c>
      <c r="Y55" s="60">
        <v>190</v>
      </c>
      <c r="Z55" s="61">
        <v>10.748135</v>
      </c>
      <c r="AA55" s="62">
        <v>35</v>
      </c>
      <c r="AB55" s="199"/>
      <c r="AC55" s="194">
        <v>45444</v>
      </c>
      <c r="AD55" s="59">
        <v>0</v>
      </c>
      <c r="AE55" s="60">
        <v>0</v>
      </c>
      <c r="AF55" s="61">
        <v>0</v>
      </c>
      <c r="AG55" s="62">
        <v>0</v>
      </c>
      <c r="AH55" s="59">
        <v>4</v>
      </c>
      <c r="AI55" s="60">
        <v>73800</v>
      </c>
      <c r="AJ55" s="61">
        <v>92.910799999999995</v>
      </c>
      <c r="AK55" s="62">
        <v>30000</v>
      </c>
      <c r="AL55" s="59">
        <v>0</v>
      </c>
      <c r="AM55" s="60">
        <v>0</v>
      </c>
      <c r="AN55" s="61">
        <v>0</v>
      </c>
      <c r="AO55" s="62">
        <v>0</v>
      </c>
      <c r="AP55" s="199"/>
      <c r="AQ55" s="194">
        <v>45444</v>
      </c>
      <c r="AR55" s="59">
        <v>9</v>
      </c>
      <c r="AS55" s="60">
        <v>2359</v>
      </c>
      <c r="AT55" s="61">
        <v>47.682490000000001</v>
      </c>
      <c r="AU55" s="62">
        <v>1200</v>
      </c>
      <c r="AV55" s="59">
        <v>0</v>
      </c>
      <c r="AW55" s="60">
        <v>0</v>
      </c>
      <c r="AX55" s="61">
        <v>0</v>
      </c>
      <c r="AY55" s="62">
        <v>0</v>
      </c>
      <c r="AZ55" s="59">
        <v>0</v>
      </c>
      <c r="BA55" s="60">
        <v>0</v>
      </c>
      <c r="BB55" s="61">
        <v>0</v>
      </c>
      <c r="BC55" s="62">
        <v>0</v>
      </c>
      <c r="BD55" s="199"/>
      <c r="BE55" s="194">
        <v>45444</v>
      </c>
      <c r="BF55" s="59">
        <v>20</v>
      </c>
      <c r="BG55" s="60">
        <v>17884</v>
      </c>
      <c r="BH55" s="61">
        <v>182.58473799999999</v>
      </c>
      <c r="BI55" s="62">
        <v>7692</v>
      </c>
      <c r="BJ55" s="59">
        <v>3</v>
      </c>
      <c r="BK55" s="60">
        <v>730</v>
      </c>
      <c r="BL55" s="61">
        <v>2.7190500000000002</v>
      </c>
      <c r="BM55" s="62">
        <v>930</v>
      </c>
      <c r="BN55" s="59">
        <v>1</v>
      </c>
      <c r="BO55" s="60">
        <v>710</v>
      </c>
      <c r="BP55" s="61">
        <v>25.8156</v>
      </c>
      <c r="BQ55" s="62">
        <v>710</v>
      </c>
    </row>
    <row r="56" spans="1:69">
      <c r="A56" s="58">
        <v>45474</v>
      </c>
      <c r="B56" s="59">
        <v>0</v>
      </c>
      <c r="C56" s="60">
        <v>0</v>
      </c>
      <c r="D56" s="61">
        <v>0</v>
      </c>
      <c r="E56" s="62">
        <v>0</v>
      </c>
      <c r="F56" s="59">
        <v>0</v>
      </c>
      <c r="G56" s="60">
        <v>0</v>
      </c>
      <c r="H56" s="61">
        <v>0</v>
      </c>
      <c r="I56" s="62">
        <v>0</v>
      </c>
      <c r="J56" s="59">
        <v>2</v>
      </c>
      <c r="K56" s="60">
        <v>500</v>
      </c>
      <c r="L56" s="61">
        <v>0.58489999999999998</v>
      </c>
      <c r="M56" s="62">
        <v>500</v>
      </c>
      <c r="N56" s="20"/>
      <c r="O56" s="58">
        <v>45474</v>
      </c>
      <c r="P56" s="59">
        <v>1</v>
      </c>
      <c r="Q56" s="60">
        <v>150</v>
      </c>
      <c r="R56" s="61">
        <v>0.92010000000000003</v>
      </c>
      <c r="S56" s="62">
        <v>150</v>
      </c>
      <c r="T56" s="59">
        <v>0</v>
      </c>
      <c r="U56" s="60">
        <v>0</v>
      </c>
      <c r="V56" s="61">
        <v>0</v>
      </c>
      <c r="W56" s="62">
        <v>16000</v>
      </c>
      <c r="X56" s="59">
        <v>6</v>
      </c>
      <c r="Y56" s="60">
        <v>70</v>
      </c>
      <c r="Z56" s="61">
        <v>4.1365400000000001</v>
      </c>
      <c r="AA56" s="62">
        <v>35</v>
      </c>
      <c r="AB56" s="18"/>
      <c r="AC56" s="58">
        <v>45474</v>
      </c>
      <c r="AD56" s="59">
        <v>0</v>
      </c>
      <c r="AE56" s="60">
        <v>0</v>
      </c>
      <c r="AF56" s="61">
        <v>0</v>
      </c>
      <c r="AG56" s="62">
        <v>0</v>
      </c>
      <c r="AH56" s="59">
        <v>0</v>
      </c>
      <c r="AI56" s="60">
        <v>0</v>
      </c>
      <c r="AJ56" s="61">
        <v>0</v>
      </c>
      <c r="AK56" s="62">
        <v>30000</v>
      </c>
      <c r="AL56" s="59">
        <v>0</v>
      </c>
      <c r="AM56" s="60">
        <v>0</v>
      </c>
      <c r="AN56" s="61">
        <v>0</v>
      </c>
      <c r="AO56" s="62">
        <v>0</v>
      </c>
      <c r="AP56" s="18"/>
      <c r="AQ56" s="58">
        <v>45474</v>
      </c>
      <c r="AR56" s="59">
        <v>3</v>
      </c>
      <c r="AS56" s="60">
        <v>640</v>
      </c>
      <c r="AT56" s="61">
        <v>14.220420000000001</v>
      </c>
      <c r="AU56" s="62">
        <v>620</v>
      </c>
      <c r="AV56" s="59">
        <v>1</v>
      </c>
      <c r="AW56" s="60">
        <v>350</v>
      </c>
      <c r="AX56" s="61">
        <v>10.438750000000001</v>
      </c>
      <c r="AY56" s="62">
        <v>350</v>
      </c>
      <c r="AZ56" s="59">
        <v>0</v>
      </c>
      <c r="BA56" s="60">
        <v>0</v>
      </c>
      <c r="BB56" s="61">
        <v>0</v>
      </c>
      <c r="BC56" s="62">
        <v>0</v>
      </c>
      <c r="BD56" s="18"/>
      <c r="BE56" s="58">
        <v>45474</v>
      </c>
      <c r="BF56" s="59">
        <v>21</v>
      </c>
      <c r="BG56" s="60">
        <v>27100</v>
      </c>
      <c r="BH56" s="61">
        <v>281.12434999999999</v>
      </c>
      <c r="BI56" s="62">
        <v>2292</v>
      </c>
      <c r="BJ56" s="59">
        <v>0</v>
      </c>
      <c r="BK56" s="60">
        <v>0</v>
      </c>
      <c r="BL56" s="61">
        <v>0</v>
      </c>
      <c r="BM56" s="62">
        <v>930</v>
      </c>
      <c r="BN56" s="59">
        <v>2</v>
      </c>
      <c r="BO56" s="60">
        <v>775</v>
      </c>
      <c r="BP56" s="61">
        <v>27.936125000000001</v>
      </c>
      <c r="BQ56" s="62">
        <v>935</v>
      </c>
    </row>
    <row r="57" spans="1:69">
      <c r="A57" s="58">
        <v>45505</v>
      </c>
      <c r="B57" s="59">
        <v>0</v>
      </c>
      <c r="C57" s="60">
        <v>0</v>
      </c>
      <c r="D57" s="61">
        <v>0</v>
      </c>
      <c r="E57" s="62">
        <v>0</v>
      </c>
      <c r="F57" s="59">
        <v>0</v>
      </c>
      <c r="G57" s="60">
        <v>0</v>
      </c>
      <c r="H57" s="61">
        <v>0</v>
      </c>
      <c r="I57" s="62">
        <v>0</v>
      </c>
      <c r="J57" s="59">
        <v>3</v>
      </c>
      <c r="K57" s="60">
        <v>600</v>
      </c>
      <c r="L57" s="61">
        <v>0.73150000000000004</v>
      </c>
      <c r="M57" s="62">
        <v>0</v>
      </c>
      <c r="N57" s="20"/>
      <c r="O57" s="58">
        <v>45505</v>
      </c>
      <c r="P57" s="59">
        <v>4</v>
      </c>
      <c r="Q57" s="60">
        <v>300</v>
      </c>
      <c r="R57" s="61">
        <v>1.7350000000000001</v>
      </c>
      <c r="S57" s="62">
        <v>150</v>
      </c>
      <c r="T57" s="59">
        <v>1</v>
      </c>
      <c r="U57" s="60">
        <v>16000</v>
      </c>
      <c r="V57" s="61">
        <v>27.12</v>
      </c>
      <c r="W57" s="62">
        <v>0</v>
      </c>
      <c r="X57" s="59">
        <v>5</v>
      </c>
      <c r="Y57" s="60">
        <v>150</v>
      </c>
      <c r="Z57" s="61">
        <v>8.3900400000000008</v>
      </c>
      <c r="AA57" s="62">
        <v>135</v>
      </c>
      <c r="AB57" s="18"/>
      <c r="AC57" s="58">
        <v>45505</v>
      </c>
      <c r="AD57" s="59">
        <v>0</v>
      </c>
      <c r="AE57" s="60">
        <v>0</v>
      </c>
      <c r="AF57" s="61">
        <v>0</v>
      </c>
      <c r="AG57" s="62">
        <v>0</v>
      </c>
      <c r="AH57" s="59">
        <v>7</v>
      </c>
      <c r="AI57" s="60">
        <v>66600</v>
      </c>
      <c r="AJ57" s="61">
        <v>84.747799999999998</v>
      </c>
      <c r="AK57" s="62">
        <v>66600</v>
      </c>
      <c r="AL57" s="59">
        <v>0</v>
      </c>
      <c r="AM57" s="60">
        <v>0</v>
      </c>
      <c r="AN57" s="61">
        <v>0</v>
      </c>
      <c r="AO57" s="62">
        <v>0</v>
      </c>
      <c r="AP57" s="18"/>
      <c r="AQ57" s="58">
        <v>45505</v>
      </c>
      <c r="AR57" s="59">
        <v>11</v>
      </c>
      <c r="AS57" s="60">
        <v>2920</v>
      </c>
      <c r="AT57" s="61">
        <v>62.728520000000003</v>
      </c>
      <c r="AU57" s="62">
        <v>2300</v>
      </c>
      <c r="AV57" s="59">
        <v>1</v>
      </c>
      <c r="AW57" s="60">
        <v>350</v>
      </c>
      <c r="AX57" s="61">
        <v>11.196149999999999</v>
      </c>
      <c r="AY57" s="62">
        <v>0</v>
      </c>
      <c r="AZ57" s="59">
        <v>0</v>
      </c>
      <c r="BA57" s="60">
        <v>0</v>
      </c>
      <c r="BB57" s="61">
        <v>0</v>
      </c>
      <c r="BC57" s="62">
        <v>0</v>
      </c>
      <c r="BD57" s="18"/>
      <c r="BE57" s="58">
        <v>45505</v>
      </c>
      <c r="BF57" s="59">
        <v>9</v>
      </c>
      <c r="BG57" s="60">
        <v>6692</v>
      </c>
      <c r="BH57" s="61">
        <v>69.228234</v>
      </c>
      <c r="BI57" s="62">
        <v>2000</v>
      </c>
      <c r="BJ57" s="59">
        <v>0</v>
      </c>
      <c r="BK57" s="60">
        <v>0</v>
      </c>
      <c r="BL57" s="61">
        <v>0</v>
      </c>
      <c r="BM57" s="62">
        <v>930</v>
      </c>
      <c r="BN57" s="59">
        <v>1</v>
      </c>
      <c r="BO57" s="60">
        <v>935</v>
      </c>
      <c r="BP57" s="61">
        <v>35.202750000000002</v>
      </c>
      <c r="BQ57" s="62">
        <v>0</v>
      </c>
    </row>
    <row r="58" spans="1:69">
      <c r="A58" s="58">
        <v>45536</v>
      </c>
      <c r="B58" s="59">
        <v>0</v>
      </c>
      <c r="C58" s="60">
        <v>0</v>
      </c>
      <c r="D58" s="61">
        <v>0</v>
      </c>
      <c r="E58" s="62">
        <v>0</v>
      </c>
      <c r="F58" s="59">
        <v>0</v>
      </c>
      <c r="G58" s="60">
        <v>0</v>
      </c>
      <c r="H58" s="61">
        <v>0</v>
      </c>
      <c r="I58" s="62">
        <v>0</v>
      </c>
      <c r="J58" s="59">
        <v>2</v>
      </c>
      <c r="K58" s="60">
        <v>70000</v>
      </c>
      <c r="L58" s="61">
        <v>115.71</v>
      </c>
      <c r="M58" s="62">
        <v>70000</v>
      </c>
      <c r="N58" s="20"/>
      <c r="O58" s="58">
        <v>45536</v>
      </c>
      <c r="P58" s="59">
        <v>0</v>
      </c>
      <c r="Q58" s="60">
        <v>0</v>
      </c>
      <c r="R58" s="61">
        <v>0</v>
      </c>
      <c r="S58" s="62">
        <v>150</v>
      </c>
      <c r="T58" s="59">
        <v>0</v>
      </c>
      <c r="U58" s="60">
        <v>0</v>
      </c>
      <c r="V58" s="61">
        <v>0</v>
      </c>
      <c r="W58" s="62">
        <v>0</v>
      </c>
      <c r="X58" s="59">
        <v>1</v>
      </c>
      <c r="Y58" s="60">
        <v>135</v>
      </c>
      <c r="Z58" s="61">
        <v>7.7904450000000001</v>
      </c>
      <c r="AA58" s="62">
        <v>0</v>
      </c>
      <c r="AB58" s="18"/>
      <c r="AC58" s="58">
        <v>45536</v>
      </c>
      <c r="AD58" s="59">
        <v>0</v>
      </c>
      <c r="AE58" s="60">
        <v>0</v>
      </c>
      <c r="AF58" s="61">
        <v>0</v>
      </c>
      <c r="AG58" s="62">
        <v>0</v>
      </c>
      <c r="AH58" s="59">
        <v>9</v>
      </c>
      <c r="AI58" s="60">
        <v>51900</v>
      </c>
      <c r="AJ58" s="61">
        <v>68.845200000000006</v>
      </c>
      <c r="AK58" s="62">
        <v>4700</v>
      </c>
      <c r="AL58" s="59">
        <v>0</v>
      </c>
      <c r="AM58" s="60">
        <v>0</v>
      </c>
      <c r="AN58" s="61">
        <v>0</v>
      </c>
      <c r="AO58" s="62">
        <v>0</v>
      </c>
      <c r="AP58" s="18"/>
      <c r="AQ58" s="58">
        <v>45536</v>
      </c>
      <c r="AR58" s="59">
        <v>8</v>
      </c>
      <c r="AS58" s="60">
        <v>2240</v>
      </c>
      <c r="AT58" s="61">
        <v>47.602600000000002</v>
      </c>
      <c r="AU58" s="62">
        <v>350</v>
      </c>
      <c r="AV58" s="59">
        <v>0</v>
      </c>
      <c r="AW58" s="60">
        <v>0</v>
      </c>
      <c r="AX58" s="61">
        <v>0</v>
      </c>
      <c r="AY58" s="62">
        <v>0</v>
      </c>
      <c r="AZ58" s="59">
        <v>0</v>
      </c>
      <c r="BA58" s="60">
        <v>0</v>
      </c>
      <c r="BB58" s="61">
        <v>0</v>
      </c>
      <c r="BC58" s="62">
        <v>0</v>
      </c>
      <c r="BD58" s="18"/>
      <c r="BE58" s="58">
        <v>45536</v>
      </c>
      <c r="BF58" s="59">
        <v>6</v>
      </c>
      <c r="BG58" s="60">
        <v>9050</v>
      </c>
      <c r="BH58" s="61">
        <v>98.034099999999995</v>
      </c>
      <c r="BI58" s="62">
        <v>6950</v>
      </c>
      <c r="BJ58" s="59">
        <v>2</v>
      </c>
      <c r="BK58" s="60">
        <v>1660</v>
      </c>
      <c r="BL58" s="61">
        <v>5.6108000000000002</v>
      </c>
      <c r="BM58" s="62">
        <v>930</v>
      </c>
      <c r="BN58" s="59">
        <v>0</v>
      </c>
      <c r="BO58" s="60">
        <v>0</v>
      </c>
      <c r="BP58" s="61">
        <v>0</v>
      </c>
      <c r="BQ58" s="62">
        <v>0</v>
      </c>
    </row>
    <row r="59" spans="1:69">
      <c r="A59" s="58">
        <v>45566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45566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45566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45566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45566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>
      <c r="A60" s="58">
        <v>45597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45597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45597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45597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45597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customHeight="1" thickBot="1">
      <c r="A61" s="73">
        <v>45627</v>
      </c>
      <c r="B61" s="74"/>
      <c r="C61" s="75"/>
      <c r="D61" s="76"/>
      <c r="E61" s="77"/>
      <c r="F61" s="74"/>
      <c r="G61" s="75"/>
      <c r="H61" s="76"/>
      <c r="I61" s="77"/>
      <c r="J61" s="74"/>
      <c r="K61" s="75"/>
      <c r="L61" s="76"/>
      <c r="M61" s="77"/>
      <c r="N61" s="20"/>
      <c r="O61" s="73">
        <v>45627</v>
      </c>
      <c r="P61" s="74"/>
      <c r="Q61" s="75"/>
      <c r="R61" s="76"/>
      <c r="S61" s="77"/>
      <c r="T61" s="74"/>
      <c r="U61" s="75"/>
      <c r="V61" s="76"/>
      <c r="W61" s="77"/>
      <c r="X61" s="74"/>
      <c r="Y61" s="75"/>
      <c r="Z61" s="76"/>
      <c r="AA61" s="77"/>
      <c r="AB61" s="18"/>
      <c r="AC61" s="73">
        <v>45627</v>
      </c>
      <c r="AD61" s="74"/>
      <c r="AE61" s="75"/>
      <c r="AF61" s="76"/>
      <c r="AG61" s="77"/>
      <c r="AH61" s="74"/>
      <c r="AI61" s="75"/>
      <c r="AJ61" s="76"/>
      <c r="AK61" s="77"/>
      <c r="AL61" s="74"/>
      <c r="AM61" s="75"/>
      <c r="AN61" s="76"/>
      <c r="AO61" s="77"/>
      <c r="AP61" s="18"/>
      <c r="AQ61" s="73">
        <v>45627</v>
      </c>
      <c r="AR61" s="74"/>
      <c r="AS61" s="75"/>
      <c r="AT61" s="76"/>
      <c r="AU61" s="77"/>
      <c r="AV61" s="74"/>
      <c r="AW61" s="75"/>
      <c r="AX61" s="76"/>
      <c r="AY61" s="77"/>
      <c r="AZ61" s="74"/>
      <c r="BA61" s="75"/>
      <c r="BB61" s="76"/>
      <c r="BC61" s="77"/>
      <c r="BD61" s="18"/>
      <c r="BE61" s="73">
        <v>45627</v>
      </c>
      <c r="BF61" s="74"/>
      <c r="BG61" s="75"/>
      <c r="BH61" s="76"/>
      <c r="BI61" s="77"/>
      <c r="BJ61" s="74"/>
      <c r="BK61" s="75"/>
      <c r="BL61" s="76"/>
      <c r="BM61" s="77"/>
      <c r="BN61" s="74"/>
      <c r="BO61" s="75"/>
      <c r="BP61" s="76"/>
      <c r="BQ61" s="77"/>
    </row>
    <row r="62" spans="1:69">
      <c r="A62" s="78" t="s">
        <v>77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20"/>
      <c r="O62" s="78" t="s">
        <v>77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18"/>
      <c r="AC62" s="78" t="s">
        <v>77</v>
      </c>
      <c r="AD62" s="80"/>
      <c r="AE62" s="80"/>
      <c r="AF62" s="80"/>
      <c r="AG62" s="80"/>
      <c r="AH62" s="80"/>
      <c r="AI62" s="80"/>
      <c r="AJ62" s="80"/>
      <c r="AK62" s="80"/>
      <c r="AL62" s="79"/>
      <c r="AM62" s="90"/>
      <c r="AN62" s="79"/>
      <c r="AO62" s="79"/>
      <c r="AP62" s="18"/>
      <c r="AQ62" s="78" t="s">
        <v>77</v>
      </c>
      <c r="AR62" s="89"/>
      <c r="AS62" s="89"/>
      <c r="AT62" s="89"/>
      <c r="AU62" s="89"/>
      <c r="AV62" s="78"/>
      <c r="AW62" s="78"/>
      <c r="AX62" s="78"/>
      <c r="AY62" s="78"/>
      <c r="AZ62" s="78"/>
      <c r="BA62" s="78"/>
      <c r="BB62" s="78"/>
      <c r="BC62" s="78"/>
      <c r="BE62" s="78" t="s">
        <v>77</v>
      </c>
      <c r="BF62" s="89"/>
      <c r="BG62" s="89"/>
      <c r="BH62" s="89"/>
      <c r="BI62" s="89"/>
      <c r="BJ62" s="78"/>
      <c r="BK62" s="78"/>
      <c r="BL62" s="78"/>
      <c r="BM62" s="78"/>
      <c r="BN62" s="78"/>
      <c r="BO62" s="78"/>
      <c r="BP62" s="78"/>
      <c r="BQ62" s="78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3" ht="15" customHeight="1" thickBot="1">
      <c r="A65" s="83"/>
      <c r="B65" s="257" t="s">
        <v>126</v>
      </c>
      <c r="C65" s="258"/>
      <c r="D65" s="258"/>
      <c r="E65" s="259"/>
      <c r="F65" s="257" t="s">
        <v>127</v>
      </c>
      <c r="G65" s="258"/>
      <c r="H65" s="258"/>
      <c r="I65" s="259"/>
      <c r="J65" s="257" t="s">
        <v>128</v>
      </c>
      <c r="K65" s="258"/>
      <c r="L65" s="258"/>
      <c r="M65" s="259"/>
      <c r="O65" s="83"/>
      <c r="P65" s="257" t="s">
        <v>129</v>
      </c>
      <c r="Q65" s="258"/>
      <c r="R65" s="258"/>
      <c r="S65" s="259"/>
      <c r="T65" s="257" t="s">
        <v>130</v>
      </c>
      <c r="U65" s="258"/>
      <c r="V65" s="258"/>
      <c r="W65" s="259"/>
      <c r="X65" s="257" t="s">
        <v>131</v>
      </c>
      <c r="Y65" s="258"/>
      <c r="Z65" s="258"/>
      <c r="AA65" s="259"/>
      <c r="AC65" s="83"/>
      <c r="AD65" s="257" t="s">
        <v>132</v>
      </c>
      <c r="AE65" s="258"/>
      <c r="AF65" s="258"/>
      <c r="AG65" s="259"/>
    </row>
    <row r="66" spans="1:33" ht="15" customHeight="1">
      <c r="A66" s="84"/>
      <c r="B66" s="263" t="s">
        <v>106</v>
      </c>
      <c r="C66" s="260" t="s">
        <v>107</v>
      </c>
      <c r="D66" s="253" t="s">
        <v>108</v>
      </c>
      <c r="E66" s="255" t="s">
        <v>109</v>
      </c>
      <c r="F66" s="263" t="s">
        <v>106</v>
      </c>
      <c r="G66" s="260" t="s">
        <v>107</v>
      </c>
      <c r="H66" s="253" t="s">
        <v>108</v>
      </c>
      <c r="I66" s="255" t="s">
        <v>109</v>
      </c>
      <c r="J66" s="263" t="s">
        <v>106</v>
      </c>
      <c r="K66" s="260" t="s">
        <v>107</v>
      </c>
      <c r="L66" s="253" t="s">
        <v>108</v>
      </c>
      <c r="M66" s="255" t="s">
        <v>109</v>
      </c>
      <c r="O66" s="84"/>
      <c r="P66" s="263" t="s">
        <v>106</v>
      </c>
      <c r="Q66" s="260" t="s">
        <v>107</v>
      </c>
      <c r="R66" s="253" t="s">
        <v>108</v>
      </c>
      <c r="S66" s="255" t="s">
        <v>109</v>
      </c>
      <c r="T66" s="263" t="s">
        <v>106</v>
      </c>
      <c r="U66" s="260" t="s">
        <v>107</v>
      </c>
      <c r="V66" s="253" t="s">
        <v>108</v>
      </c>
      <c r="W66" s="255" t="s">
        <v>109</v>
      </c>
      <c r="X66" s="263" t="s">
        <v>106</v>
      </c>
      <c r="Y66" s="260" t="s">
        <v>107</v>
      </c>
      <c r="Z66" s="253" t="s">
        <v>108</v>
      </c>
      <c r="AA66" s="255" t="s">
        <v>109</v>
      </c>
      <c r="AC66" s="84"/>
      <c r="AD66" s="263" t="s">
        <v>106</v>
      </c>
      <c r="AE66" s="260" t="s">
        <v>107</v>
      </c>
      <c r="AF66" s="253" t="s">
        <v>108</v>
      </c>
      <c r="AG66" s="255" t="s">
        <v>109</v>
      </c>
    </row>
    <row r="67" spans="1:33" ht="15" customHeight="1" thickBot="1">
      <c r="A67" s="53"/>
      <c r="B67" s="264"/>
      <c r="C67" s="254"/>
      <c r="D67" s="254"/>
      <c r="E67" s="256"/>
      <c r="F67" s="264"/>
      <c r="G67" s="254"/>
      <c r="H67" s="254"/>
      <c r="I67" s="256"/>
      <c r="J67" s="264"/>
      <c r="K67" s="254"/>
      <c r="L67" s="254"/>
      <c r="M67" s="256"/>
      <c r="O67" s="53"/>
      <c r="P67" s="264"/>
      <c r="Q67" s="254"/>
      <c r="R67" s="254"/>
      <c r="S67" s="256"/>
      <c r="T67" s="264"/>
      <c r="U67" s="254"/>
      <c r="V67" s="254"/>
      <c r="W67" s="256"/>
      <c r="X67" s="264"/>
      <c r="Y67" s="254"/>
      <c r="Z67" s="254"/>
      <c r="AA67" s="256"/>
      <c r="AC67" s="53"/>
      <c r="AD67" s="264"/>
      <c r="AE67" s="254"/>
      <c r="AF67" s="254"/>
      <c r="AG67" s="256"/>
    </row>
    <row r="68" spans="1:33">
      <c r="A68" s="91">
        <v>44927</v>
      </c>
      <c r="B68" s="68">
        <v>0</v>
      </c>
      <c r="C68" s="69">
        <v>0</v>
      </c>
      <c r="D68" s="70">
        <v>0</v>
      </c>
      <c r="E68" s="71">
        <v>0</v>
      </c>
      <c r="F68" s="68">
        <v>0</v>
      </c>
      <c r="G68" s="69">
        <v>0</v>
      </c>
      <c r="H68" s="70">
        <v>0</v>
      </c>
      <c r="I68" s="71">
        <v>0</v>
      </c>
      <c r="J68" s="59">
        <v>0</v>
      </c>
      <c r="K68" s="60">
        <v>0</v>
      </c>
      <c r="L68" s="61">
        <v>0</v>
      </c>
      <c r="M68" s="62">
        <v>600</v>
      </c>
      <c r="O68" s="58">
        <v>44927</v>
      </c>
      <c r="P68" s="59">
        <v>0</v>
      </c>
      <c r="Q68" s="60">
        <v>0</v>
      </c>
      <c r="R68" s="61">
        <v>0</v>
      </c>
      <c r="S68" s="62">
        <v>0</v>
      </c>
      <c r="T68" s="68">
        <v>0</v>
      </c>
      <c r="U68" s="69">
        <v>0</v>
      </c>
      <c r="V68" s="70">
        <v>0</v>
      </c>
      <c r="W68" s="71">
        <v>0</v>
      </c>
      <c r="X68" s="100">
        <v>0</v>
      </c>
      <c r="Y68" s="69">
        <v>0</v>
      </c>
      <c r="Z68" s="70">
        <v>0</v>
      </c>
      <c r="AA68" s="71">
        <v>0</v>
      </c>
      <c r="AC68" s="58">
        <v>44927</v>
      </c>
      <c r="AD68" s="59">
        <v>0</v>
      </c>
      <c r="AE68" s="60">
        <v>0</v>
      </c>
      <c r="AF68" s="61">
        <v>0</v>
      </c>
      <c r="AG68" s="62">
        <v>0</v>
      </c>
    </row>
    <row r="69" spans="1:33">
      <c r="A69" s="58">
        <v>44958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600</v>
      </c>
      <c r="O69" s="58">
        <v>44958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99">
        <v>0</v>
      </c>
      <c r="Y69" s="60">
        <v>0</v>
      </c>
      <c r="Z69" s="61">
        <v>0</v>
      </c>
      <c r="AA69" s="62">
        <v>0</v>
      </c>
      <c r="AC69" s="58">
        <v>44958</v>
      </c>
      <c r="AD69" s="59">
        <v>0</v>
      </c>
      <c r="AE69" s="60">
        <v>0</v>
      </c>
      <c r="AF69" s="61">
        <v>0</v>
      </c>
      <c r="AG69" s="62">
        <v>0</v>
      </c>
    </row>
    <row r="70" spans="1:33">
      <c r="A70" s="58">
        <v>44986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1200</v>
      </c>
      <c r="L70" s="61">
        <v>4.3182</v>
      </c>
      <c r="M70" s="62">
        <v>600</v>
      </c>
      <c r="O70" s="58">
        <v>44986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99">
        <v>0</v>
      </c>
      <c r="Y70" s="60">
        <v>0</v>
      </c>
      <c r="Z70" s="61">
        <v>0</v>
      </c>
      <c r="AA70" s="62">
        <v>0</v>
      </c>
      <c r="AC70" s="58">
        <v>44986</v>
      </c>
      <c r="AD70" s="59">
        <v>0</v>
      </c>
      <c r="AE70" s="60">
        <v>0</v>
      </c>
      <c r="AF70" s="61">
        <v>0</v>
      </c>
      <c r="AG70" s="62">
        <v>0</v>
      </c>
    </row>
    <row r="71" spans="1:33">
      <c r="A71" s="58">
        <v>45017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600</v>
      </c>
      <c r="O71" s="58">
        <v>45017</v>
      </c>
      <c r="P71" s="59">
        <v>0</v>
      </c>
      <c r="Q71" s="60">
        <v>0</v>
      </c>
      <c r="R71" s="61">
        <v>0</v>
      </c>
      <c r="S71" s="62">
        <v>0</v>
      </c>
      <c r="T71" s="59">
        <v>0</v>
      </c>
      <c r="U71" s="60">
        <v>0</v>
      </c>
      <c r="V71" s="61">
        <v>0</v>
      </c>
      <c r="W71" s="62">
        <v>0</v>
      </c>
      <c r="X71" s="99">
        <v>0</v>
      </c>
      <c r="Y71" s="60">
        <v>0</v>
      </c>
      <c r="Z71" s="61">
        <v>0</v>
      </c>
      <c r="AA71" s="62">
        <v>0</v>
      </c>
      <c r="AC71" s="58">
        <v>45017</v>
      </c>
      <c r="AD71" s="59">
        <v>0</v>
      </c>
      <c r="AE71" s="60">
        <v>0</v>
      </c>
      <c r="AF71" s="61">
        <v>0</v>
      </c>
      <c r="AG71" s="62">
        <v>0</v>
      </c>
    </row>
    <row r="72" spans="1:33">
      <c r="A72" s="58">
        <v>45047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600</v>
      </c>
      <c r="O72" s="58">
        <v>45047</v>
      </c>
      <c r="P72" s="59">
        <v>0</v>
      </c>
      <c r="Q72" s="60">
        <v>0</v>
      </c>
      <c r="R72" s="61">
        <v>0</v>
      </c>
      <c r="S72" s="62">
        <v>0</v>
      </c>
      <c r="T72" s="59">
        <v>0</v>
      </c>
      <c r="U72" s="60">
        <v>0</v>
      </c>
      <c r="V72" s="61">
        <v>0</v>
      </c>
      <c r="W72" s="62">
        <v>0</v>
      </c>
      <c r="X72" s="99">
        <v>0</v>
      </c>
      <c r="Y72" s="60">
        <v>0</v>
      </c>
      <c r="Z72" s="61">
        <v>0</v>
      </c>
      <c r="AA72" s="62">
        <v>0</v>
      </c>
      <c r="AC72" s="58">
        <v>45047</v>
      </c>
      <c r="AD72" s="59">
        <v>0</v>
      </c>
      <c r="AE72" s="60">
        <v>0</v>
      </c>
      <c r="AF72" s="61">
        <v>0</v>
      </c>
      <c r="AG72" s="62">
        <v>0</v>
      </c>
    </row>
    <row r="73" spans="1:33">
      <c r="A73" s="58">
        <v>45078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2</v>
      </c>
      <c r="K73" s="60">
        <v>1200</v>
      </c>
      <c r="L73" s="61">
        <v>4.7076000000000002</v>
      </c>
      <c r="M73" s="62">
        <v>600</v>
      </c>
      <c r="O73" s="58">
        <v>45078</v>
      </c>
      <c r="P73" s="59">
        <v>0</v>
      </c>
      <c r="Q73" s="60">
        <v>0</v>
      </c>
      <c r="R73" s="61">
        <v>0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99">
        <v>0</v>
      </c>
      <c r="Y73" s="60">
        <v>0</v>
      </c>
      <c r="Z73" s="61">
        <v>0</v>
      </c>
      <c r="AA73" s="62">
        <v>0</v>
      </c>
      <c r="AC73" s="58">
        <v>45078</v>
      </c>
      <c r="AD73" s="59">
        <v>0</v>
      </c>
      <c r="AE73" s="60">
        <v>0</v>
      </c>
      <c r="AF73" s="61">
        <v>0</v>
      </c>
      <c r="AG73" s="62">
        <v>0</v>
      </c>
    </row>
    <row r="74" spans="1:33">
      <c r="A74" s="58">
        <v>45108</v>
      </c>
      <c r="B74" s="59">
        <v>0</v>
      </c>
      <c r="C74" s="60">
        <v>0</v>
      </c>
      <c r="D74" s="61">
        <v>0</v>
      </c>
      <c r="E74" s="62">
        <v>0</v>
      </c>
      <c r="F74" s="59">
        <v>0</v>
      </c>
      <c r="G74" s="60">
        <v>0</v>
      </c>
      <c r="H74" s="61">
        <v>0</v>
      </c>
      <c r="I74" s="62">
        <v>0</v>
      </c>
      <c r="J74" s="59">
        <v>0</v>
      </c>
      <c r="K74" s="60">
        <v>0</v>
      </c>
      <c r="L74" s="61">
        <v>0</v>
      </c>
      <c r="M74" s="62">
        <v>600</v>
      </c>
      <c r="O74" s="58">
        <v>45108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99">
        <v>0</v>
      </c>
      <c r="Y74" s="60">
        <v>0</v>
      </c>
      <c r="Z74" s="61">
        <v>0</v>
      </c>
      <c r="AA74" s="62">
        <v>0</v>
      </c>
      <c r="AC74" s="58">
        <v>45108</v>
      </c>
      <c r="AD74" s="59">
        <v>0</v>
      </c>
      <c r="AE74" s="60">
        <v>0</v>
      </c>
      <c r="AF74" s="61">
        <v>0</v>
      </c>
      <c r="AG74" s="62">
        <v>0</v>
      </c>
    </row>
    <row r="75" spans="1:33">
      <c r="A75" s="58">
        <v>45139</v>
      </c>
      <c r="B75" s="59">
        <v>0</v>
      </c>
      <c r="C75" s="60">
        <v>0</v>
      </c>
      <c r="D75" s="61">
        <v>0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0</v>
      </c>
      <c r="K75" s="60">
        <v>0</v>
      </c>
      <c r="L75" s="61">
        <v>0</v>
      </c>
      <c r="M75" s="62">
        <v>600</v>
      </c>
      <c r="O75" s="58">
        <v>45139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99">
        <v>0</v>
      </c>
      <c r="Y75" s="60">
        <v>0</v>
      </c>
      <c r="Z75" s="61">
        <v>0</v>
      </c>
      <c r="AA75" s="62">
        <v>0</v>
      </c>
      <c r="AC75" s="58">
        <v>45139</v>
      </c>
      <c r="AD75" s="59">
        <v>0</v>
      </c>
      <c r="AE75" s="60">
        <v>0</v>
      </c>
      <c r="AF75" s="61">
        <v>0</v>
      </c>
      <c r="AG75" s="62">
        <v>0</v>
      </c>
    </row>
    <row r="76" spans="1:33">
      <c r="A76" s="58">
        <v>45170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0</v>
      </c>
      <c r="K76" s="60">
        <v>0</v>
      </c>
      <c r="L76" s="61">
        <v>0</v>
      </c>
      <c r="M76" s="62">
        <v>600</v>
      </c>
      <c r="O76" s="58">
        <v>45170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99">
        <v>0</v>
      </c>
      <c r="Y76" s="60">
        <v>0</v>
      </c>
      <c r="Z76" s="61">
        <v>0</v>
      </c>
      <c r="AA76" s="62">
        <v>0</v>
      </c>
      <c r="AC76" s="58">
        <v>45170</v>
      </c>
      <c r="AD76" s="59">
        <v>0</v>
      </c>
      <c r="AE76" s="60">
        <v>0</v>
      </c>
      <c r="AF76" s="61">
        <v>0</v>
      </c>
      <c r="AG76" s="62">
        <v>0</v>
      </c>
    </row>
    <row r="77" spans="1:33">
      <c r="A77" s="58">
        <v>45200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1</v>
      </c>
      <c r="K77" s="60">
        <v>400</v>
      </c>
      <c r="L77" s="61">
        <v>1.2248000000000001</v>
      </c>
      <c r="M77" s="62">
        <v>1000</v>
      </c>
      <c r="O77" s="58">
        <v>45200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99">
        <v>0</v>
      </c>
      <c r="Y77" s="60">
        <v>0</v>
      </c>
      <c r="Z77" s="61">
        <v>0</v>
      </c>
      <c r="AA77" s="62">
        <v>0</v>
      </c>
      <c r="AC77" s="58">
        <v>45200</v>
      </c>
      <c r="AD77" s="59">
        <v>0</v>
      </c>
      <c r="AE77" s="60">
        <v>0</v>
      </c>
      <c r="AF77" s="61">
        <v>0</v>
      </c>
      <c r="AG77" s="62">
        <v>0</v>
      </c>
    </row>
    <row r="78" spans="1:33">
      <c r="A78" s="58">
        <v>45231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1</v>
      </c>
      <c r="K78" s="60">
        <v>400</v>
      </c>
      <c r="L78" s="61">
        <v>1.2964</v>
      </c>
      <c r="M78" s="62">
        <v>600</v>
      </c>
      <c r="O78" s="58">
        <v>45231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99">
        <v>0</v>
      </c>
      <c r="Y78" s="60">
        <v>0</v>
      </c>
      <c r="Z78" s="61">
        <v>0</v>
      </c>
      <c r="AA78" s="62">
        <v>0</v>
      </c>
      <c r="AC78" s="58">
        <v>45231</v>
      </c>
      <c r="AD78" s="59">
        <v>0</v>
      </c>
      <c r="AE78" s="60">
        <v>0</v>
      </c>
      <c r="AF78" s="61">
        <v>0</v>
      </c>
      <c r="AG78" s="62"/>
    </row>
    <row r="79" spans="1:33" ht="15" customHeight="1" thickBot="1">
      <c r="A79" s="73">
        <v>45261</v>
      </c>
      <c r="B79" s="74">
        <v>0</v>
      </c>
      <c r="C79" s="75">
        <v>0</v>
      </c>
      <c r="D79" s="76">
        <v>0</v>
      </c>
      <c r="E79" s="77">
        <v>0</v>
      </c>
      <c r="F79" s="74">
        <v>0</v>
      </c>
      <c r="G79" s="75">
        <v>0</v>
      </c>
      <c r="H79" s="76">
        <v>0</v>
      </c>
      <c r="I79" s="77">
        <v>0</v>
      </c>
      <c r="J79" s="74">
        <v>2</v>
      </c>
      <c r="K79" s="75">
        <v>200</v>
      </c>
      <c r="L79" s="76">
        <v>0.79159999999999997</v>
      </c>
      <c r="M79" s="77">
        <v>400</v>
      </c>
      <c r="O79" s="73">
        <v>45261</v>
      </c>
      <c r="P79" s="74">
        <v>0</v>
      </c>
      <c r="Q79" s="75">
        <v>0</v>
      </c>
      <c r="R79" s="76">
        <v>0</v>
      </c>
      <c r="S79" s="77">
        <v>0</v>
      </c>
      <c r="T79" s="74">
        <v>0</v>
      </c>
      <c r="U79" s="75">
        <v>0</v>
      </c>
      <c r="V79" s="76">
        <v>0</v>
      </c>
      <c r="W79" s="77">
        <v>0</v>
      </c>
      <c r="X79" s="189">
        <v>0</v>
      </c>
      <c r="Y79" s="75">
        <v>0</v>
      </c>
      <c r="Z79" s="76">
        <v>0</v>
      </c>
      <c r="AA79" s="77">
        <v>0</v>
      </c>
      <c r="AC79" s="73">
        <v>45261</v>
      </c>
      <c r="AD79" s="74">
        <v>0</v>
      </c>
      <c r="AE79" s="75">
        <v>0</v>
      </c>
      <c r="AF79" s="76">
        <v>0</v>
      </c>
      <c r="AG79" s="77">
        <v>0</v>
      </c>
    </row>
    <row r="80" spans="1:33">
      <c r="A80" s="58">
        <v>45292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68">
        <v>0</v>
      </c>
      <c r="K80" s="69">
        <v>0</v>
      </c>
      <c r="L80" s="70">
        <v>0</v>
      </c>
      <c r="M80" s="71">
        <v>400</v>
      </c>
      <c r="O80" s="91">
        <v>45292</v>
      </c>
      <c r="P80" s="68">
        <v>0</v>
      </c>
      <c r="Q80" s="69">
        <v>0</v>
      </c>
      <c r="R80" s="70">
        <v>0</v>
      </c>
      <c r="S80" s="71">
        <v>0</v>
      </c>
      <c r="T80" s="59">
        <v>0</v>
      </c>
      <c r="U80" s="60">
        <v>0</v>
      </c>
      <c r="V80" s="61">
        <v>0</v>
      </c>
      <c r="W80" s="62">
        <v>0</v>
      </c>
      <c r="X80" s="59">
        <v>0</v>
      </c>
      <c r="Y80" s="60">
        <v>0</v>
      </c>
      <c r="Z80" s="61">
        <v>0</v>
      </c>
      <c r="AA80" s="62">
        <v>0</v>
      </c>
      <c r="AC80" s="91">
        <v>45292</v>
      </c>
      <c r="AD80" s="59">
        <v>0</v>
      </c>
      <c r="AE80" s="60">
        <v>0</v>
      </c>
      <c r="AF80" s="61">
        <v>0</v>
      </c>
      <c r="AG80" s="62">
        <v>0</v>
      </c>
    </row>
    <row r="81" spans="1:33">
      <c r="A81" s="58">
        <v>45323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400</v>
      </c>
      <c r="N81" s="18"/>
      <c r="O81" s="58">
        <v>45323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0</v>
      </c>
      <c r="Y81" s="60">
        <v>0</v>
      </c>
      <c r="Z81" s="61">
        <v>0</v>
      </c>
      <c r="AA81" s="62">
        <v>0</v>
      </c>
      <c r="AB81" s="21"/>
      <c r="AC81" s="58">
        <v>45323</v>
      </c>
      <c r="AD81" s="59">
        <v>0</v>
      </c>
      <c r="AE81" s="60">
        <v>0</v>
      </c>
      <c r="AF81" s="61">
        <v>0</v>
      </c>
      <c r="AG81" s="62">
        <v>0</v>
      </c>
    </row>
    <row r="82" spans="1:33">
      <c r="A82" s="58">
        <v>45352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800</v>
      </c>
      <c r="L82" s="61">
        <v>2.7631999999999999</v>
      </c>
      <c r="M82" s="62">
        <v>400</v>
      </c>
      <c r="O82" s="58">
        <v>45352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0</v>
      </c>
      <c r="Y82" s="60">
        <v>0</v>
      </c>
      <c r="Z82" s="61">
        <v>0</v>
      </c>
      <c r="AA82" s="62">
        <v>0</v>
      </c>
      <c r="AC82" s="58">
        <v>45352</v>
      </c>
      <c r="AD82" s="59">
        <v>0</v>
      </c>
      <c r="AE82" s="60">
        <v>0</v>
      </c>
      <c r="AF82" s="61">
        <v>0</v>
      </c>
      <c r="AG82" s="62">
        <v>0</v>
      </c>
    </row>
    <row r="83" spans="1:33" ht="15" customHeight="1" thickBot="1">
      <c r="A83" s="58">
        <v>45383</v>
      </c>
      <c r="B83" s="59">
        <v>0</v>
      </c>
      <c r="C83" s="60">
        <v>0</v>
      </c>
      <c r="D83" s="61">
        <v>0</v>
      </c>
      <c r="E83" s="62">
        <v>0</v>
      </c>
      <c r="F83" s="59">
        <v>0</v>
      </c>
      <c r="G83" s="60">
        <v>0</v>
      </c>
      <c r="H83" s="61">
        <v>0</v>
      </c>
      <c r="I83" s="62">
        <v>0</v>
      </c>
      <c r="J83" s="59">
        <v>3</v>
      </c>
      <c r="K83" s="60">
        <v>300</v>
      </c>
      <c r="L83" s="61">
        <v>1.0098</v>
      </c>
      <c r="M83" s="62">
        <v>700</v>
      </c>
      <c r="N83" s="18"/>
      <c r="O83" s="58">
        <v>45383</v>
      </c>
      <c r="P83" s="59">
        <v>2</v>
      </c>
      <c r="Q83" s="60">
        <v>200</v>
      </c>
      <c r="R83" s="61">
        <v>6.1897000000000002</v>
      </c>
      <c r="S83" s="62">
        <v>200</v>
      </c>
      <c r="T83" s="59">
        <v>0</v>
      </c>
      <c r="U83" s="60">
        <v>0</v>
      </c>
      <c r="V83" s="61">
        <v>0</v>
      </c>
      <c r="W83" s="62">
        <v>0</v>
      </c>
      <c r="X83" s="59">
        <v>0</v>
      </c>
      <c r="Y83" s="60">
        <v>0</v>
      </c>
      <c r="Z83" s="61">
        <v>0</v>
      </c>
      <c r="AA83" s="62">
        <v>0</v>
      </c>
      <c r="AB83" s="195"/>
      <c r="AC83" s="58">
        <v>45383</v>
      </c>
      <c r="AD83" s="59">
        <v>5</v>
      </c>
      <c r="AE83" s="60">
        <v>1700</v>
      </c>
      <c r="AF83" s="61">
        <v>11.4155</v>
      </c>
      <c r="AG83" s="62">
        <v>1700</v>
      </c>
    </row>
    <row r="84" spans="1:33" ht="15" customHeight="1" thickBot="1">
      <c r="A84" s="58">
        <v>45413</v>
      </c>
      <c r="B84" s="59">
        <v>0</v>
      </c>
      <c r="C84" s="60">
        <v>0</v>
      </c>
      <c r="D84" s="61">
        <v>0</v>
      </c>
      <c r="E84" s="62">
        <v>0</v>
      </c>
      <c r="F84" s="59">
        <v>0</v>
      </c>
      <c r="G84" s="60">
        <v>0</v>
      </c>
      <c r="H84" s="61">
        <v>0</v>
      </c>
      <c r="I84" s="62">
        <v>0</v>
      </c>
      <c r="J84" s="59">
        <v>0</v>
      </c>
      <c r="K84" s="60">
        <v>0</v>
      </c>
      <c r="L84" s="61">
        <v>0</v>
      </c>
      <c r="M84" s="62">
        <v>700</v>
      </c>
      <c r="N84" s="196"/>
      <c r="O84" s="58">
        <v>45413</v>
      </c>
      <c r="P84" s="59">
        <v>0</v>
      </c>
      <c r="Q84" s="60">
        <v>0</v>
      </c>
      <c r="R84" s="61">
        <v>0</v>
      </c>
      <c r="S84" s="62">
        <v>200</v>
      </c>
      <c r="T84" s="59">
        <v>0</v>
      </c>
      <c r="U84" s="60">
        <v>0</v>
      </c>
      <c r="V84" s="61">
        <v>0</v>
      </c>
      <c r="W84" s="62">
        <v>0</v>
      </c>
      <c r="X84" s="59">
        <v>1</v>
      </c>
      <c r="Y84" s="60">
        <v>20000</v>
      </c>
      <c r="Z84" s="61">
        <v>23.34</v>
      </c>
      <c r="AA84" s="62">
        <v>20000</v>
      </c>
      <c r="AC84" s="58">
        <v>45413</v>
      </c>
      <c r="AD84" s="59">
        <v>0</v>
      </c>
      <c r="AE84" s="60">
        <v>0</v>
      </c>
      <c r="AF84" s="61">
        <v>0</v>
      </c>
      <c r="AG84" s="62">
        <v>1700</v>
      </c>
    </row>
    <row r="85" spans="1:33" ht="15" customHeight="1">
      <c r="A85" s="58">
        <v>45444</v>
      </c>
      <c r="B85" s="59">
        <v>0</v>
      </c>
      <c r="C85" s="60">
        <v>0</v>
      </c>
      <c r="D85" s="61">
        <v>0</v>
      </c>
      <c r="E85" s="62">
        <v>0</v>
      </c>
      <c r="F85" s="59">
        <v>0</v>
      </c>
      <c r="G85" s="60">
        <v>0</v>
      </c>
      <c r="H85" s="61">
        <v>0</v>
      </c>
      <c r="I85" s="62">
        <v>0</v>
      </c>
      <c r="J85" s="59">
        <v>0</v>
      </c>
      <c r="K85" s="60">
        <v>0</v>
      </c>
      <c r="L85" s="61">
        <v>0</v>
      </c>
      <c r="M85" s="62">
        <v>700</v>
      </c>
      <c r="N85" s="196"/>
      <c r="O85" s="58">
        <v>45444</v>
      </c>
      <c r="P85" s="59">
        <v>1</v>
      </c>
      <c r="Q85" s="60">
        <v>200</v>
      </c>
      <c r="R85" s="61">
        <v>4.83</v>
      </c>
      <c r="S85" s="62">
        <v>0</v>
      </c>
      <c r="T85" s="59">
        <v>0</v>
      </c>
      <c r="U85" s="60">
        <v>0</v>
      </c>
      <c r="V85" s="61">
        <v>0</v>
      </c>
      <c r="W85" s="62">
        <v>0</v>
      </c>
      <c r="X85" s="59">
        <v>0</v>
      </c>
      <c r="Y85" s="60">
        <v>0</v>
      </c>
      <c r="Z85" s="61">
        <v>0</v>
      </c>
      <c r="AA85" s="62">
        <v>20000</v>
      </c>
      <c r="AC85" s="58">
        <v>45444</v>
      </c>
      <c r="AD85" s="59">
        <v>6</v>
      </c>
      <c r="AE85" s="60">
        <v>4700</v>
      </c>
      <c r="AF85" s="61">
        <v>29.546900000000001</v>
      </c>
      <c r="AG85" s="62">
        <v>2000</v>
      </c>
    </row>
    <row r="86" spans="1:33" ht="15" customHeight="1">
      <c r="A86" s="58">
        <v>45474</v>
      </c>
      <c r="B86" s="59">
        <v>6</v>
      </c>
      <c r="C86" s="60">
        <v>2078</v>
      </c>
      <c r="D86" s="61">
        <v>34.436748000000001</v>
      </c>
      <c r="E86" s="62">
        <v>382</v>
      </c>
      <c r="F86" s="59">
        <v>0</v>
      </c>
      <c r="G86" s="60">
        <v>0</v>
      </c>
      <c r="H86" s="61">
        <v>0</v>
      </c>
      <c r="I86" s="62">
        <v>0</v>
      </c>
      <c r="J86" s="59">
        <v>2</v>
      </c>
      <c r="K86" s="60">
        <v>300</v>
      </c>
      <c r="L86" s="61">
        <v>0.754</v>
      </c>
      <c r="M86" s="62">
        <v>1000</v>
      </c>
      <c r="O86" s="58">
        <v>45474</v>
      </c>
      <c r="P86" s="59">
        <v>0</v>
      </c>
      <c r="Q86" s="60">
        <v>0</v>
      </c>
      <c r="R86" s="61">
        <v>0</v>
      </c>
      <c r="S86" s="62">
        <v>0</v>
      </c>
      <c r="T86" s="59">
        <v>0</v>
      </c>
      <c r="U86" s="60">
        <v>0</v>
      </c>
      <c r="V86" s="61">
        <v>0</v>
      </c>
      <c r="W86" s="62">
        <v>0</v>
      </c>
      <c r="X86" s="59">
        <v>3</v>
      </c>
      <c r="Y86" s="60">
        <v>50050</v>
      </c>
      <c r="Z86" s="61">
        <v>48.341299999999997</v>
      </c>
      <c r="AA86" s="62">
        <v>69550</v>
      </c>
      <c r="AC86" s="58">
        <v>45474</v>
      </c>
      <c r="AD86" s="59">
        <v>0</v>
      </c>
      <c r="AE86" s="60">
        <v>0</v>
      </c>
      <c r="AF86" s="61">
        <v>0</v>
      </c>
      <c r="AG86" s="62">
        <v>2000</v>
      </c>
    </row>
    <row r="87" spans="1:33" ht="15" customHeight="1">
      <c r="A87" s="58">
        <v>45505</v>
      </c>
      <c r="B87" s="59">
        <v>2</v>
      </c>
      <c r="C87" s="60">
        <v>382</v>
      </c>
      <c r="D87" s="61">
        <v>6.5385600000000004</v>
      </c>
      <c r="E87" s="62">
        <v>0</v>
      </c>
      <c r="F87" s="59">
        <v>0</v>
      </c>
      <c r="G87" s="60">
        <v>0</v>
      </c>
      <c r="H87" s="61">
        <v>0</v>
      </c>
      <c r="I87" s="62">
        <v>0</v>
      </c>
      <c r="J87" s="59">
        <v>17</v>
      </c>
      <c r="K87" s="60">
        <v>2880</v>
      </c>
      <c r="L87" s="61">
        <v>6.3798279999999998</v>
      </c>
      <c r="M87" s="62">
        <v>1000</v>
      </c>
      <c r="O87" s="58">
        <v>45505</v>
      </c>
      <c r="P87" s="59">
        <v>0</v>
      </c>
      <c r="Q87" s="60">
        <v>0</v>
      </c>
      <c r="R87" s="61">
        <v>0</v>
      </c>
      <c r="S87" s="62">
        <v>0</v>
      </c>
      <c r="T87" s="59">
        <v>0</v>
      </c>
      <c r="U87" s="60">
        <v>0</v>
      </c>
      <c r="V87" s="61">
        <v>0</v>
      </c>
      <c r="W87" s="62">
        <v>0</v>
      </c>
      <c r="X87" s="59">
        <v>1</v>
      </c>
      <c r="Y87" s="60">
        <v>50</v>
      </c>
      <c r="Z87" s="61">
        <v>4.0250000000000001E-2</v>
      </c>
      <c r="AA87" s="62">
        <v>69550</v>
      </c>
      <c r="AC87" s="58">
        <v>45505</v>
      </c>
      <c r="AD87" s="59">
        <v>0</v>
      </c>
      <c r="AE87" s="60">
        <v>0</v>
      </c>
      <c r="AF87" s="61">
        <v>0</v>
      </c>
      <c r="AG87" s="62">
        <v>2000</v>
      </c>
    </row>
    <row r="88" spans="1:33" ht="15" customHeight="1">
      <c r="A88" s="58">
        <v>45536</v>
      </c>
      <c r="B88" s="59">
        <v>0</v>
      </c>
      <c r="C88" s="60">
        <v>0</v>
      </c>
      <c r="D88" s="61">
        <v>0</v>
      </c>
      <c r="E88" s="62">
        <v>0</v>
      </c>
      <c r="F88" s="59">
        <v>0</v>
      </c>
      <c r="G88" s="60">
        <v>0</v>
      </c>
      <c r="H88" s="61">
        <v>0</v>
      </c>
      <c r="I88" s="62">
        <v>0</v>
      </c>
      <c r="J88" s="59">
        <v>7</v>
      </c>
      <c r="K88" s="60">
        <v>1204</v>
      </c>
      <c r="L88" s="61">
        <v>2.4057559999999998</v>
      </c>
      <c r="M88" s="62">
        <v>1196</v>
      </c>
      <c r="O88" s="58">
        <v>45536</v>
      </c>
      <c r="P88" s="59">
        <v>0</v>
      </c>
      <c r="Q88" s="60">
        <v>0</v>
      </c>
      <c r="R88" s="61">
        <v>0</v>
      </c>
      <c r="S88" s="62">
        <v>0</v>
      </c>
      <c r="T88" s="59">
        <v>0</v>
      </c>
      <c r="U88" s="60">
        <v>0</v>
      </c>
      <c r="V88" s="61">
        <v>0</v>
      </c>
      <c r="W88" s="62">
        <v>0</v>
      </c>
      <c r="X88" s="59">
        <v>12</v>
      </c>
      <c r="Y88" s="60">
        <v>19180</v>
      </c>
      <c r="Z88" s="61">
        <v>15.16231</v>
      </c>
      <c r="AA88" s="62">
        <v>86780</v>
      </c>
      <c r="AC88" s="58">
        <v>45536</v>
      </c>
      <c r="AD88" s="59">
        <v>0</v>
      </c>
      <c r="AE88" s="60">
        <v>0</v>
      </c>
      <c r="AF88" s="61">
        <v>0</v>
      </c>
      <c r="AG88" s="62">
        <v>2000</v>
      </c>
    </row>
    <row r="89" spans="1:33" ht="15" customHeight="1">
      <c r="A89" s="58">
        <v>45566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45566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45566</v>
      </c>
      <c r="AD89" s="59"/>
      <c r="AE89" s="60"/>
      <c r="AF89" s="61"/>
      <c r="AG89" s="62"/>
    </row>
    <row r="90" spans="1:33" ht="15" customHeight="1">
      <c r="A90" s="58">
        <v>45597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45597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45597</v>
      </c>
      <c r="AD90" s="59"/>
      <c r="AE90" s="60"/>
      <c r="AF90" s="61"/>
      <c r="AG90" s="62"/>
    </row>
    <row r="91" spans="1:33" ht="15" customHeight="1" thickBot="1">
      <c r="A91" s="73">
        <v>45627</v>
      </c>
      <c r="B91" s="74"/>
      <c r="C91" s="75"/>
      <c r="D91" s="76"/>
      <c r="E91" s="77"/>
      <c r="F91" s="74"/>
      <c r="G91" s="75"/>
      <c r="H91" s="76"/>
      <c r="I91" s="77"/>
      <c r="J91" s="74"/>
      <c r="K91" s="75"/>
      <c r="L91" s="76"/>
      <c r="M91" s="77"/>
      <c r="O91" s="73">
        <v>45627</v>
      </c>
      <c r="P91" s="74"/>
      <c r="Q91" s="75"/>
      <c r="R91" s="76"/>
      <c r="S91" s="77"/>
      <c r="T91" s="74"/>
      <c r="U91" s="75"/>
      <c r="V91" s="76"/>
      <c r="W91" s="77"/>
      <c r="X91" s="74"/>
      <c r="Y91" s="75"/>
      <c r="Z91" s="76"/>
      <c r="AA91" s="77"/>
      <c r="AC91" s="73">
        <v>45627</v>
      </c>
      <c r="AD91" s="74"/>
      <c r="AE91" s="75"/>
      <c r="AF91" s="76"/>
      <c r="AG91" s="77"/>
    </row>
    <row r="92" spans="1:33">
      <c r="A92" s="78" t="s">
        <v>77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O92" s="78" t="s">
        <v>77</v>
      </c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C92" s="78" t="s">
        <v>77</v>
      </c>
      <c r="AD92" s="89"/>
      <c r="AE92" s="89"/>
      <c r="AF92" s="89"/>
      <c r="AG92" s="89"/>
    </row>
  </sheetData>
  <mergeCells count="173">
    <mergeCell ref="BM7:BM8"/>
    <mergeCell ref="AZ7:AZ8"/>
    <mergeCell ref="H7:H8"/>
    <mergeCell ref="F65:I65"/>
    <mergeCell ref="J7:J8"/>
    <mergeCell ref="AL6:AO6"/>
    <mergeCell ref="BJ7:BJ8"/>
    <mergeCell ref="BL7:BL8"/>
    <mergeCell ref="AS36:AS37"/>
    <mergeCell ref="BF6:BI6"/>
    <mergeCell ref="M36:M37"/>
    <mergeCell ref="AU36:AU37"/>
    <mergeCell ref="BJ35:BM35"/>
    <mergeCell ref="J6:M6"/>
    <mergeCell ref="K7:K8"/>
    <mergeCell ref="BJ6:BM6"/>
    <mergeCell ref="Q36:Q37"/>
    <mergeCell ref="S36:S37"/>
    <mergeCell ref="AK36:AK37"/>
    <mergeCell ref="P65:S65"/>
    <mergeCell ref="AM36:AM37"/>
    <mergeCell ref="F35:I35"/>
    <mergeCell ref="AD65:AG65"/>
    <mergeCell ref="AK7:AK8"/>
    <mergeCell ref="BP36:BP37"/>
    <mergeCell ref="X36:X37"/>
    <mergeCell ref="BH36:BH37"/>
    <mergeCell ref="Z36:Z37"/>
    <mergeCell ref="AZ35:BC35"/>
    <mergeCell ref="K36:K37"/>
    <mergeCell ref="G66:G67"/>
    <mergeCell ref="W36:W37"/>
    <mergeCell ref="I66:I67"/>
    <mergeCell ref="AL35:AO35"/>
    <mergeCell ref="AX36:AX37"/>
    <mergeCell ref="AZ36:AZ37"/>
    <mergeCell ref="AG66:AG67"/>
    <mergeCell ref="P66:P67"/>
    <mergeCell ref="R66:R67"/>
    <mergeCell ref="T36:T37"/>
    <mergeCell ref="BA36:BA37"/>
    <mergeCell ref="B6:E6"/>
    <mergeCell ref="R7:R8"/>
    <mergeCell ref="AJ7:AJ8"/>
    <mergeCell ref="AV6:AY6"/>
    <mergeCell ref="AL7:AL8"/>
    <mergeCell ref="BN6:BQ6"/>
    <mergeCell ref="U36:U37"/>
    <mergeCell ref="AX7:AX8"/>
    <mergeCell ref="AG36:AG37"/>
    <mergeCell ref="AI36:AI37"/>
    <mergeCell ref="AA36:AA37"/>
    <mergeCell ref="AG7:AG8"/>
    <mergeCell ref="C36:C37"/>
    <mergeCell ref="AZ6:BC6"/>
    <mergeCell ref="BG36:BG37"/>
    <mergeCell ref="BI36:BI37"/>
    <mergeCell ref="B36:B37"/>
    <mergeCell ref="AD35:AG35"/>
    <mergeCell ref="C7:C8"/>
    <mergeCell ref="E7:E8"/>
    <mergeCell ref="Q7:Q8"/>
    <mergeCell ref="AR36:AR37"/>
    <mergeCell ref="AR7:AR8"/>
    <mergeCell ref="J35:M35"/>
    <mergeCell ref="F6:I6"/>
    <mergeCell ref="AD36:AD37"/>
    <mergeCell ref="T35:W35"/>
    <mergeCell ref="K66:K67"/>
    <mergeCell ref="M66:M67"/>
    <mergeCell ref="AY7:AY8"/>
    <mergeCell ref="AH35:AK35"/>
    <mergeCell ref="AD7:AD8"/>
    <mergeCell ref="AH36:AH37"/>
    <mergeCell ref="AJ36:AJ37"/>
    <mergeCell ref="AT36:AT37"/>
    <mergeCell ref="AV36:AV37"/>
    <mergeCell ref="Y66:Y67"/>
    <mergeCell ref="Q66:Q67"/>
    <mergeCell ref="L7:L8"/>
    <mergeCell ref="AR6:AU6"/>
    <mergeCell ref="F66:F67"/>
    <mergeCell ref="H66:H67"/>
    <mergeCell ref="J66:J67"/>
    <mergeCell ref="AD66:AD67"/>
    <mergeCell ref="T66:T67"/>
    <mergeCell ref="V66:V67"/>
    <mergeCell ref="J65:M65"/>
    <mergeCell ref="X65:AA65"/>
    <mergeCell ref="BM36:BM37"/>
    <mergeCell ref="AF66:AF67"/>
    <mergeCell ref="X66:X67"/>
    <mergeCell ref="G7:G8"/>
    <mergeCell ref="I7:I8"/>
    <mergeCell ref="S7:S8"/>
    <mergeCell ref="BO36:BO37"/>
    <mergeCell ref="U7:U8"/>
    <mergeCell ref="BQ36:BQ37"/>
    <mergeCell ref="W7:W8"/>
    <mergeCell ref="BF35:BI35"/>
    <mergeCell ref="P35:S35"/>
    <mergeCell ref="P36:P37"/>
    <mergeCell ref="AI7:AI8"/>
    <mergeCell ref="Y7:Y8"/>
    <mergeCell ref="R36:R37"/>
    <mergeCell ref="AA7:AA8"/>
    <mergeCell ref="AS7:AS8"/>
    <mergeCell ref="AU7:AU8"/>
    <mergeCell ref="BK7:BK8"/>
    <mergeCell ref="BB36:BB37"/>
    <mergeCell ref="BN36:BN37"/>
    <mergeCell ref="L36:L37"/>
    <mergeCell ref="BN35:BQ35"/>
    <mergeCell ref="P6:S6"/>
    <mergeCell ref="AN7:AN8"/>
    <mergeCell ref="T65:W65"/>
    <mergeCell ref="AF7:AF8"/>
    <mergeCell ref="Y36:Y37"/>
    <mergeCell ref="AH7:AH8"/>
    <mergeCell ref="AD6:AG6"/>
    <mergeCell ref="BB7:BB8"/>
    <mergeCell ref="AE66:AE67"/>
    <mergeCell ref="AT7:AT8"/>
    <mergeCell ref="X6:AA6"/>
    <mergeCell ref="AV7:AV8"/>
    <mergeCell ref="AE36:AE37"/>
    <mergeCell ref="AH6:AK6"/>
    <mergeCell ref="AW36:AW37"/>
    <mergeCell ref="AO36:AO37"/>
    <mergeCell ref="AY36:AY37"/>
    <mergeCell ref="AO7:AO8"/>
    <mergeCell ref="X7:X8"/>
    <mergeCell ref="Z7:Z8"/>
    <mergeCell ref="T6:W6"/>
    <mergeCell ref="AE7:AE8"/>
    <mergeCell ref="AW7:AW8"/>
    <mergeCell ref="BF36:BF37"/>
    <mergeCell ref="S66:S67"/>
    <mergeCell ref="U66:U67"/>
    <mergeCell ref="W66:W67"/>
    <mergeCell ref="D7:D8"/>
    <mergeCell ref="J36:J3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F7:F8"/>
    <mergeCell ref="L66:L67"/>
    <mergeCell ref="BK36:BK37"/>
    <mergeCell ref="B35:E35"/>
    <mergeCell ref="E66:E67"/>
    <mergeCell ref="B7:B8"/>
    <mergeCell ref="D66:D67"/>
    <mergeCell ref="E36:E37"/>
    <mergeCell ref="B66:B67"/>
    <mergeCell ref="AF36:AF37"/>
    <mergeCell ref="BC36:BC37"/>
    <mergeCell ref="B65:E65"/>
    <mergeCell ref="Z66:Z67"/>
    <mergeCell ref="X35:AA35"/>
    <mergeCell ref="AR35:AU35"/>
    <mergeCell ref="BA7:BA8"/>
    <mergeCell ref="BC7:BC8"/>
    <mergeCell ref="M7:M8"/>
    <mergeCell ref="D36:D37"/>
    <mergeCell ref="AL36:AL37"/>
    <mergeCell ref="AN36:AN37"/>
    <mergeCell ref="C66:C6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topLeftCell="A33" zoomScale="70" zoomScaleNormal="70" workbookViewId="0">
      <selection activeCell="A64" sqref="A64"/>
    </sheetView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SEPTEMBER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SEPTEMBER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SEPTEMBER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133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92"/>
      <c r="M4" s="40"/>
      <c r="N4" s="18"/>
      <c r="O4" s="26" t="s">
        <v>133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133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83"/>
      <c r="B6" s="257" t="s">
        <v>92</v>
      </c>
      <c r="C6" s="258"/>
      <c r="D6" s="258"/>
      <c r="E6" s="259"/>
      <c r="F6" s="257" t="s">
        <v>134</v>
      </c>
      <c r="G6" s="258"/>
      <c r="H6" s="258"/>
      <c r="I6" s="259"/>
      <c r="J6" s="257" t="s">
        <v>113</v>
      </c>
      <c r="K6" s="258"/>
      <c r="L6" s="258"/>
      <c r="M6" s="259"/>
      <c r="N6" s="18"/>
      <c r="O6" s="83"/>
      <c r="P6" s="257" t="s">
        <v>114</v>
      </c>
      <c r="Q6" s="258"/>
      <c r="R6" s="258"/>
      <c r="S6" s="259"/>
      <c r="T6" s="257" t="s">
        <v>115</v>
      </c>
      <c r="U6" s="258"/>
      <c r="V6" s="258"/>
      <c r="W6" s="259"/>
      <c r="X6" s="257" t="s">
        <v>116</v>
      </c>
      <c r="Y6" s="258"/>
      <c r="Z6" s="258"/>
      <c r="AA6" s="259"/>
      <c r="AB6" s="18"/>
      <c r="AC6" s="83"/>
      <c r="AD6" s="257" t="s">
        <v>117</v>
      </c>
      <c r="AE6" s="258"/>
      <c r="AF6" s="258"/>
      <c r="AG6" s="259"/>
      <c r="AH6" s="257" t="s">
        <v>118</v>
      </c>
      <c r="AI6" s="258"/>
      <c r="AJ6" s="258"/>
      <c r="AK6" s="259"/>
      <c r="AL6" s="257" t="s">
        <v>119</v>
      </c>
      <c r="AM6" s="258"/>
      <c r="AN6" s="258"/>
      <c r="AO6" s="259"/>
    </row>
    <row r="7" spans="1:41" ht="15.75" customHeight="1" thickBot="1">
      <c r="A7" s="46"/>
      <c r="B7" s="265" t="s">
        <v>106</v>
      </c>
      <c r="C7" s="267" t="s">
        <v>107</v>
      </c>
      <c r="D7" s="262" t="s">
        <v>108</v>
      </c>
      <c r="E7" s="261" t="s">
        <v>109</v>
      </c>
      <c r="F7" s="265" t="s">
        <v>106</v>
      </c>
      <c r="G7" s="267" t="s">
        <v>107</v>
      </c>
      <c r="H7" s="262" t="s">
        <v>108</v>
      </c>
      <c r="I7" s="261" t="s">
        <v>109</v>
      </c>
      <c r="J7" s="263" t="s">
        <v>106</v>
      </c>
      <c r="K7" s="260" t="s">
        <v>107</v>
      </c>
      <c r="L7" s="253" t="s">
        <v>108</v>
      </c>
      <c r="M7" s="255" t="s">
        <v>109</v>
      </c>
      <c r="N7" s="18"/>
      <c r="O7" s="46"/>
      <c r="P7" s="265" t="s">
        <v>106</v>
      </c>
      <c r="Q7" s="267" t="s">
        <v>107</v>
      </c>
      <c r="R7" s="262" t="s">
        <v>108</v>
      </c>
      <c r="S7" s="261" t="s">
        <v>109</v>
      </c>
      <c r="T7" s="265" t="s">
        <v>106</v>
      </c>
      <c r="U7" s="267" t="s">
        <v>107</v>
      </c>
      <c r="V7" s="262" t="s">
        <v>108</v>
      </c>
      <c r="W7" s="261" t="s">
        <v>109</v>
      </c>
      <c r="X7" s="265" t="s">
        <v>106</v>
      </c>
      <c r="Y7" s="267" t="s">
        <v>107</v>
      </c>
      <c r="Z7" s="262" t="s">
        <v>108</v>
      </c>
      <c r="AA7" s="261" t="s">
        <v>109</v>
      </c>
      <c r="AB7" s="18"/>
      <c r="AC7" s="84"/>
      <c r="AD7" s="265" t="s">
        <v>106</v>
      </c>
      <c r="AE7" s="267" t="s">
        <v>107</v>
      </c>
      <c r="AF7" s="262" t="s">
        <v>108</v>
      </c>
      <c r="AG7" s="261" t="s">
        <v>109</v>
      </c>
      <c r="AH7" s="263" t="s">
        <v>106</v>
      </c>
      <c r="AI7" s="268" t="s">
        <v>107</v>
      </c>
      <c r="AJ7" s="253" t="s">
        <v>108</v>
      </c>
      <c r="AK7" s="255" t="s">
        <v>109</v>
      </c>
      <c r="AL7" s="265" t="s">
        <v>106</v>
      </c>
      <c r="AM7" s="267" t="s">
        <v>107</v>
      </c>
      <c r="AN7" s="262" t="s">
        <v>108</v>
      </c>
      <c r="AO7" s="261" t="s">
        <v>109</v>
      </c>
    </row>
    <row r="8" spans="1:41" ht="15" customHeight="1" thickBot="1">
      <c r="A8" s="53"/>
      <c r="B8" s="264"/>
      <c r="C8" s="254"/>
      <c r="D8" s="254"/>
      <c r="E8" s="256"/>
      <c r="F8" s="264"/>
      <c r="G8" s="254"/>
      <c r="H8" s="254"/>
      <c r="I8" s="256"/>
      <c r="J8" s="264"/>
      <c r="K8" s="254"/>
      <c r="L8" s="254"/>
      <c r="M8" s="256"/>
      <c r="N8" s="18"/>
      <c r="O8" s="53"/>
      <c r="P8" s="264"/>
      <c r="Q8" s="254"/>
      <c r="R8" s="254"/>
      <c r="S8" s="256"/>
      <c r="T8" s="264"/>
      <c r="U8" s="254"/>
      <c r="V8" s="254"/>
      <c r="W8" s="256"/>
      <c r="X8" s="264"/>
      <c r="Y8" s="254"/>
      <c r="Z8" s="254"/>
      <c r="AA8" s="256"/>
      <c r="AB8" s="18"/>
      <c r="AC8" s="53"/>
      <c r="AD8" s="264"/>
      <c r="AE8" s="254"/>
      <c r="AF8" s="254"/>
      <c r="AG8" s="256"/>
      <c r="AH8" s="264"/>
      <c r="AI8" s="269"/>
      <c r="AJ8" s="254"/>
      <c r="AK8" s="256"/>
      <c r="AL8" s="264"/>
      <c r="AM8" s="254"/>
      <c r="AN8" s="254"/>
      <c r="AO8" s="256"/>
    </row>
    <row r="9" spans="1:41">
      <c r="A9" s="63">
        <v>44927</v>
      </c>
      <c r="B9" s="93">
        <v>9</v>
      </c>
      <c r="C9" s="94">
        <v>2000</v>
      </c>
      <c r="D9" s="95">
        <v>382.2</v>
      </c>
      <c r="E9" s="96">
        <v>2000</v>
      </c>
      <c r="F9" s="64">
        <v>4</v>
      </c>
      <c r="G9" s="65">
        <v>4</v>
      </c>
      <c r="H9" s="66">
        <v>1.98</v>
      </c>
      <c r="I9" s="67">
        <v>5</v>
      </c>
      <c r="J9" s="100">
        <v>0</v>
      </c>
      <c r="K9" s="69">
        <v>0</v>
      </c>
      <c r="L9" s="70">
        <v>0</v>
      </c>
      <c r="M9" s="71">
        <v>0</v>
      </c>
      <c r="N9" s="25"/>
      <c r="O9" s="63">
        <v>44927</v>
      </c>
      <c r="P9" s="97">
        <v>0</v>
      </c>
      <c r="Q9" s="94">
        <v>0</v>
      </c>
      <c r="R9" s="95">
        <v>0</v>
      </c>
      <c r="S9" s="96">
        <v>0</v>
      </c>
      <c r="T9" s="97">
        <v>0</v>
      </c>
      <c r="U9" s="94">
        <v>0</v>
      </c>
      <c r="V9" s="95">
        <v>0</v>
      </c>
      <c r="W9" s="96">
        <v>10</v>
      </c>
      <c r="X9" s="97">
        <v>0</v>
      </c>
      <c r="Y9" s="94">
        <v>0</v>
      </c>
      <c r="Z9" s="95">
        <v>0</v>
      </c>
      <c r="AA9" s="96">
        <v>0</v>
      </c>
      <c r="AB9" s="18"/>
      <c r="AC9" s="91">
        <v>44927</v>
      </c>
      <c r="AD9" s="97">
        <v>0</v>
      </c>
      <c r="AE9" s="94">
        <v>0</v>
      </c>
      <c r="AF9" s="95">
        <v>0</v>
      </c>
      <c r="AG9" s="96">
        <v>0</v>
      </c>
      <c r="AH9" s="68">
        <v>0</v>
      </c>
      <c r="AI9" s="69">
        <v>0</v>
      </c>
      <c r="AJ9" s="70">
        <v>0</v>
      </c>
      <c r="AK9" s="71">
        <v>0</v>
      </c>
      <c r="AL9" s="97">
        <v>0</v>
      </c>
      <c r="AM9" s="94">
        <v>0</v>
      </c>
      <c r="AN9" s="95">
        <v>0</v>
      </c>
      <c r="AO9" s="96">
        <v>0</v>
      </c>
    </row>
    <row r="10" spans="1:41">
      <c r="A10" s="63">
        <v>44958</v>
      </c>
      <c r="B10" s="98">
        <v>4</v>
      </c>
      <c r="C10" s="65">
        <v>800</v>
      </c>
      <c r="D10" s="66">
        <v>148.4</v>
      </c>
      <c r="E10" s="67">
        <v>2800</v>
      </c>
      <c r="F10" s="64">
        <v>27</v>
      </c>
      <c r="G10" s="65">
        <v>433</v>
      </c>
      <c r="H10" s="66">
        <v>231.14</v>
      </c>
      <c r="I10" s="67">
        <v>416</v>
      </c>
      <c r="J10" s="99">
        <v>0</v>
      </c>
      <c r="K10" s="60">
        <v>0</v>
      </c>
      <c r="L10" s="61">
        <v>0</v>
      </c>
      <c r="M10" s="62">
        <v>0</v>
      </c>
      <c r="N10" s="25"/>
      <c r="O10" s="63">
        <v>44958</v>
      </c>
      <c r="P10" s="64">
        <v>0</v>
      </c>
      <c r="Q10" s="65">
        <v>0</v>
      </c>
      <c r="R10" s="66">
        <v>0</v>
      </c>
      <c r="S10" s="67">
        <v>0</v>
      </c>
      <c r="T10" s="64">
        <v>2</v>
      </c>
      <c r="U10" s="65">
        <v>10010</v>
      </c>
      <c r="V10" s="66">
        <v>20.018999999999998</v>
      </c>
      <c r="W10" s="67">
        <v>10000</v>
      </c>
      <c r="X10" s="64">
        <v>0</v>
      </c>
      <c r="Y10" s="65">
        <v>0</v>
      </c>
      <c r="Z10" s="66">
        <v>0</v>
      </c>
      <c r="AA10" s="67">
        <v>0</v>
      </c>
      <c r="AB10" s="18"/>
      <c r="AC10" s="58">
        <v>44958</v>
      </c>
      <c r="AD10" s="64">
        <v>0</v>
      </c>
      <c r="AE10" s="65">
        <v>0</v>
      </c>
      <c r="AF10" s="66">
        <v>0</v>
      </c>
      <c r="AG10" s="67">
        <v>0</v>
      </c>
      <c r="AH10" s="59">
        <v>1</v>
      </c>
      <c r="AI10" s="60">
        <v>2000</v>
      </c>
      <c r="AJ10" s="61">
        <v>2</v>
      </c>
      <c r="AK10" s="62">
        <v>2000</v>
      </c>
      <c r="AL10" s="64">
        <v>0</v>
      </c>
      <c r="AM10" s="65">
        <v>0</v>
      </c>
      <c r="AN10" s="66">
        <v>0</v>
      </c>
      <c r="AO10" s="67">
        <v>0</v>
      </c>
    </row>
    <row r="11" spans="1:41">
      <c r="A11" s="63">
        <v>44986</v>
      </c>
      <c r="B11" s="98">
        <v>14</v>
      </c>
      <c r="C11" s="65">
        <v>3000</v>
      </c>
      <c r="D11" s="66">
        <v>567.20000000000005</v>
      </c>
      <c r="E11" s="67">
        <v>2000</v>
      </c>
      <c r="F11" s="64">
        <v>68</v>
      </c>
      <c r="G11" s="65">
        <v>122</v>
      </c>
      <c r="H11" s="66">
        <v>64.765000000000001</v>
      </c>
      <c r="I11" s="67">
        <v>469</v>
      </c>
      <c r="J11" s="99">
        <v>0</v>
      </c>
      <c r="K11" s="60">
        <v>0</v>
      </c>
      <c r="L11" s="61">
        <v>0</v>
      </c>
      <c r="M11" s="62">
        <v>0</v>
      </c>
      <c r="N11" s="25"/>
      <c r="O11" s="63">
        <v>44986</v>
      </c>
      <c r="P11" s="64">
        <v>0</v>
      </c>
      <c r="Q11" s="65">
        <v>0</v>
      </c>
      <c r="R11" s="66">
        <v>0</v>
      </c>
      <c r="S11" s="67">
        <v>0</v>
      </c>
      <c r="T11" s="64">
        <v>0</v>
      </c>
      <c r="U11" s="65">
        <v>0</v>
      </c>
      <c r="V11" s="66">
        <v>0</v>
      </c>
      <c r="W11" s="67">
        <v>0</v>
      </c>
      <c r="X11" s="64">
        <v>0</v>
      </c>
      <c r="Y11" s="65">
        <v>0</v>
      </c>
      <c r="Z11" s="66">
        <v>0</v>
      </c>
      <c r="AA11" s="67">
        <v>0</v>
      </c>
      <c r="AB11" s="18"/>
      <c r="AC11" s="58">
        <v>44986</v>
      </c>
      <c r="AD11" s="64">
        <v>0</v>
      </c>
      <c r="AE11" s="65">
        <v>0</v>
      </c>
      <c r="AF11" s="66">
        <v>0</v>
      </c>
      <c r="AG11" s="67">
        <v>0</v>
      </c>
      <c r="AH11" s="59">
        <v>0</v>
      </c>
      <c r="AI11" s="60">
        <v>0</v>
      </c>
      <c r="AJ11" s="61">
        <v>0</v>
      </c>
      <c r="AK11" s="62">
        <v>0</v>
      </c>
      <c r="AL11" s="64">
        <v>0</v>
      </c>
      <c r="AM11" s="65">
        <v>0</v>
      </c>
      <c r="AN11" s="66">
        <v>0</v>
      </c>
      <c r="AO11" s="67">
        <v>0</v>
      </c>
    </row>
    <row r="12" spans="1:41">
      <c r="A12" s="58">
        <v>45017</v>
      </c>
      <c r="B12" s="99">
        <v>7</v>
      </c>
      <c r="C12" s="60">
        <v>1400</v>
      </c>
      <c r="D12" s="61">
        <v>253.4</v>
      </c>
      <c r="E12" s="62">
        <v>3000</v>
      </c>
      <c r="F12" s="99">
        <v>1</v>
      </c>
      <c r="G12" s="60">
        <v>15</v>
      </c>
      <c r="H12" s="61">
        <v>8.0250000000000004</v>
      </c>
      <c r="I12" s="62">
        <v>469</v>
      </c>
      <c r="J12" s="99">
        <v>0</v>
      </c>
      <c r="K12" s="60">
        <v>0</v>
      </c>
      <c r="L12" s="61">
        <v>0</v>
      </c>
      <c r="M12" s="62">
        <v>0</v>
      </c>
      <c r="N12" s="25"/>
      <c r="O12" s="58">
        <v>45017</v>
      </c>
      <c r="P12" s="59">
        <v>0</v>
      </c>
      <c r="Q12" s="60">
        <v>0</v>
      </c>
      <c r="R12" s="61">
        <v>0</v>
      </c>
      <c r="S12" s="62">
        <v>0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18"/>
      <c r="AC12" s="58">
        <v>45017</v>
      </c>
      <c r="AD12" s="59">
        <v>0</v>
      </c>
      <c r="AE12" s="60">
        <v>0</v>
      </c>
      <c r="AF12" s="61">
        <v>0</v>
      </c>
      <c r="AG12" s="62">
        <v>0</v>
      </c>
      <c r="AH12" s="9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</row>
    <row r="13" spans="1:41">
      <c r="A13" s="58">
        <v>45047</v>
      </c>
      <c r="B13" s="99">
        <v>4</v>
      </c>
      <c r="C13" s="60">
        <v>800</v>
      </c>
      <c r="D13" s="61">
        <v>145</v>
      </c>
      <c r="E13" s="62">
        <v>3000</v>
      </c>
      <c r="F13" s="59">
        <v>6</v>
      </c>
      <c r="G13" s="60">
        <v>6</v>
      </c>
      <c r="H13" s="61">
        <v>3.2349999999999999</v>
      </c>
      <c r="I13" s="62">
        <v>471</v>
      </c>
      <c r="J13" s="99">
        <v>0</v>
      </c>
      <c r="K13" s="60">
        <v>0</v>
      </c>
      <c r="L13" s="61">
        <v>0</v>
      </c>
      <c r="M13" s="62">
        <v>0</v>
      </c>
      <c r="N13" s="25"/>
      <c r="O13" s="58">
        <v>45047</v>
      </c>
      <c r="P13" s="59">
        <v>0</v>
      </c>
      <c r="Q13" s="60">
        <v>0</v>
      </c>
      <c r="R13" s="61">
        <v>0</v>
      </c>
      <c r="S13" s="62">
        <v>0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18"/>
      <c r="AC13" s="58">
        <v>45047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</row>
    <row r="14" spans="1:41">
      <c r="A14" s="58">
        <v>45078</v>
      </c>
      <c r="B14" s="59">
        <v>7</v>
      </c>
      <c r="C14" s="60">
        <v>1400</v>
      </c>
      <c r="D14" s="61">
        <v>252</v>
      </c>
      <c r="E14" s="62">
        <v>2600</v>
      </c>
      <c r="F14" s="59">
        <v>3</v>
      </c>
      <c r="G14" s="60">
        <v>3</v>
      </c>
      <c r="H14" s="61">
        <v>1.635</v>
      </c>
      <c r="I14" s="62">
        <v>0</v>
      </c>
      <c r="J14" s="99">
        <v>0</v>
      </c>
      <c r="K14" s="60">
        <v>0</v>
      </c>
      <c r="L14" s="61">
        <v>0</v>
      </c>
      <c r="M14" s="62">
        <v>0</v>
      </c>
      <c r="N14" s="25"/>
      <c r="O14" s="58">
        <v>45078</v>
      </c>
      <c r="P14" s="59">
        <v>0</v>
      </c>
      <c r="Q14" s="60">
        <v>0</v>
      </c>
      <c r="R14" s="61">
        <v>0</v>
      </c>
      <c r="S14" s="62">
        <v>0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18"/>
      <c r="AC14" s="58">
        <v>45078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</row>
    <row r="15" spans="1:41">
      <c r="A15" s="58">
        <v>45108</v>
      </c>
      <c r="B15" s="59">
        <v>4</v>
      </c>
      <c r="C15" s="60">
        <v>1000</v>
      </c>
      <c r="D15" s="61">
        <v>172.4</v>
      </c>
      <c r="E15" s="62">
        <v>3600</v>
      </c>
      <c r="F15" s="59">
        <v>0</v>
      </c>
      <c r="G15" s="60">
        <v>0</v>
      </c>
      <c r="H15" s="61">
        <v>0</v>
      </c>
      <c r="I15" s="62">
        <v>0</v>
      </c>
      <c r="J15" s="99">
        <v>0</v>
      </c>
      <c r="K15" s="60">
        <v>0</v>
      </c>
      <c r="L15" s="61">
        <v>0</v>
      </c>
      <c r="M15" s="62">
        <v>0</v>
      </c>
      <c r="N15" s="18"/>
      <c r="O15" s="58">
        <v>45108</v>
      </c>
      <c r="P15" s="59">
        <v>0</v>
      </c>
      <c r="Q15" s="60">
        <v>0</v>
      </c>
      <c r="R15" s="61">
        <v>0</v>
      </c>
      <c r="S15" s="62">
        <v>0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21"/>
      <c r="AC15" s="58">
        <v>45108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</row>
    <row r="16" spans="1:41">
      <c r="A16" s="58">
        <v>45139</v>
      </c>
      <c r="B16" s="59">
        <v>2</v>
      </c>
      <c r="C16" s="60">
        <v>600</v>
      </c>
      <c r="D16" s="61">
        <v>110.4</v>
      </c>
      <c r="E16" s="62">
        <v>4200</v>
      </c>
      <c r="F16" s="59">
        <v>2</v>
      </c>
      <c r="G16" s="60">
        <v>2</v>
      </c>
      <c r="H16" s="61">
        <v>1.0249999999999999</v>
      </c>
      <c r="I16" s="62">
        <v>2</v>
      </c>
      <c r="J16" s="59">
        <v>0</v>
      </c>
      <c r="K16" s="60">
        <v>0</v>
      </c>
      <c r="L16" s="61">
        <v>0</v>
      </c>
      <c r="M16" s="62">
        <v>0</v>
      </c>
      <c r="N16" s="18"/>
      <c r="O16" s="58">
        <v>45139</v>
      </c>
      <c r="P16" s="59">
        <v>0</v>
      </c>
      <c r="Q16" s="60">
        <v>0</v>
      </c>
      <c r="R16" s="61">
        <v>0</v>
      </c>
      <c r="S16" s="62">
        <v>0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18"/>
      <c r="AC16" s="58">
        <v>45139</v>
      </c>
      <c r="AD16" s="59">
        <v>0</v>
      </c>
      <c r="AE16" s="60">
        <v>0</v>
      </c>
      <c r="AF16" s="61">
        <v>0</v>
      </c>
      <c r="AG16" s="62">
        <v>0</v>
      </c>
      <c r="AH16" s="59">
        <v>1</v>
      </c>
      <c r="AI16" s="60">
        <v>3000</v>
      </c>
      <c r="AJ16" s="61">
        <v>3.9</v>
      </c>
      <c r="AK16" s="62">
        <v>3000</v>
      </c>
      <c r="AL16" s="59">
        <v>0</v>
      </c>
      <c r="AM16" s="60">
        <v>0</v>
      </c>
      <c r="AN16" s="61">
        <v>0</v>
      </c>
      <c r="AO16" s="62">
        <v>0</v>
      </c>
    </row>
    <row r="17" spans="1:41">
      <c r="A17" s="58">
        <v>45170</v>
      </c>
      <c r="B17" s="59">
        <v>1</v>
      </c>
      <c r="C17" s="60">
        <v>200</v>
      </c>
      <c r="D17" s="61">
        <v>37</v>
      </c>
      <c r="E17" s="62">
        <v>3600</v>
      </c>
      <c r="F17" s="59">
        <v>1</v>
      </c>
      <c r="G17" s="60">
        <v>1</v>
      </c>
      <c r="H17" s="61">
        <v>0.51</v>
      </c>
      <c r="I17" s="62">
        <v>0</v>
      </c>
      <c r="J17" s="59">
        <v>0</v>
      </c>
      <c r="K17" s="60">
        <v>0</v>
      </c>
      <c r="L17" s="61">
        <v>0</v>
      </c>
      <c r="M17" s="62">
        <v>0</v>
      </c>
      <c r="N17" s="18"/>
      <c r="O17" s="58">
        <v>45170</v>
      </c>
      <c r="P17" s="59">
        <v>0</v>
      </c>
      <c r="Q17" s="60">
        <v>0</v>
      </c>
      <c r="R17" s="61">
        <v>0</v>
      </c>
      <c r="S17" s="62">
        <v>0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18"/>
      <c r="AC17" s="58">
        <v>45170</v>
      </c>
      <c r="AD17" s="59">
        <v>0</v>
      </c>
      <c r="AE17" s="60">
        <v>0</v>
      </c>
      <c r="AF17" s="61">
        <v>0</v>
      </c>
      <c r="AG17" s="62">
        <v>0</v>
      </c>
      <c r="AH17" s="59">
        <v>1</v>
      </c>
      <c r="AI17" s="60">
        <v>5000</v>
      </c>
      <c r="AJ17" s="61">
        <v>7.25</v>
      </c>
      <c r="AK17" s="62">
        <v>5000</v>
      </c>
      <c r="AL17" s="59">
        <v>0</v>
      </c>
      <c r="AM17" s="60">
        <v>0</v>
      </c>
      <c r="AN17" s="61">
        <v>0</v>
      </c>
      <c r="AO17" s="62">
        <v>0</v>
      </c>
    </row>
    <row r="18" spans="1:41">
      <c r="A18" s="58">
        <v>45200</v>
      </c>
      <c r="B18" s="59">
        <v>3</v>
      </c>
      <c r="C18" s="60">
        <v>600</v>
      </c>
      <c r="D18" s="61">
        <v>113.6</v>
      </c>
      <c r="E18" s="62">
        <v>4200</v>
      </c>
      <c r="F18" s="59">
        <v>0</v>
      </c>
      <c r="G18" s="60">
        <v>0</v>
      </c>
      <c r="H18" s="61">
        <v>0</v>
      </c>
      <c r="I18" s="62">
        <v>0</v>
      </c>
      <c r="J18" s="59">
        <v>0</v>
      </c>
      <c r="K18" s="60">
        <v>0</v>
      </c>
      <c r="L18" s="61">
        <v>0</v>
      </c>
      <c r="M18" s="62">
        <v>0</v>
      </c>
      <c r="N18" s="35"/>
      <c r="O18" s="58">
        <v>45200</v>
      </c>
      <c r="P18" s="59">
        <v>0</v>
      </c>
      <c r="Q18" s="60">
        <v>0</v>
      </c>
      <c r="R18" s="61">
        <v>0</v>
      </c>
      <c r="S18" s="62">
        <v>0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18"/>
      <c r="AC18" s="58">
        <v>45200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5000</v>
      </c>
      <c r="AL18" s="59">
        <v>0</v>
      </c>
      <c r="AM18" s="60">
        <v>0</v>
      </c>
      <c r="AN18" s="61">
        <v>0</v>
      </c>
      <c r="AO18" s="62">
        <v>0</v>
      </c>
    </row>
    <row r="19" spans="1:41">
      <c r="A19" s="58">
        <v>45231</v>
      </c>
      <c r="B19" s="59">
        <v>8</v>
      </c>
      <c r="C19" s="60">
        <v>1800</v>
      </c>
      <c r="D19" s="61">
        <v>312.2</v>
      </c>
      <c r="E19" s="62">
        <v>4000</v>
      </c>
      <c r="F19" s="59">
        <v>0</v>
      </c>
      <c r="G19" s="60">
        <v>0</v>
      </c>
      <c r="H19" s="61">
        <v>0</v>
      </c>
      <c r="I19" s="62">
        <v>0</v>
      </c>
      <c r="J19" s="59">
        <v>0</v>
      </c>
      <c r="K19" s="60">
        <v>0</v>
      </c>
      <c r="L19" s="61">
        <v>0</v>
      </c>
      <c r="M19" s="62">
        <v>0</v>
      </c>
      <c r="N19" s="35"/>
      <c r="O19" s="58">
        <v>45231</v>
      </c>
      <c r="P19" s="59">
        <v>0</v>
      </c>
      <c r="Q19" s="60">
        <v>0</v>
      </c>
      <c r="R19" s="61">
        <v>0</v>
      </c>
      <c r="S19" s="62">
        <v>0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18"/>
      <c r="AC19" s="58">
        <v>45231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5000</v>
      </c>
      <c r="AL19" s="59">
        <v>0</v>
      </c>
      <c r="AM19" s="60">
        <v>0</v>
      </c>
      <c r="AN19" s="61">
        <v>0</v>
      </c>
      <c r="AO19" s="62">
        <v>0</v>
      </c>
    </row>
    <row r="20" spans="1:41" ht="15" customHeight="1" thickBot="1">
      <c r="A20" s="73">
        <v>45261</v>
      </c>
      <c r="B20" s="74">
        <v>12</v>
      </c>
      <c r="C20" s="75">
        <v>2400</v>
      </c>
      <c r="D20" s="76">
        <v>422</v>
      </c>
      <c r="E20" s="77">
        <v>0</v>
      </c>
      <c r="F20" s="74">
        <v>0</v>
      </c>
      <c r="G20" s="75">
        <v>0</v>
      </c>
      <c r="H20" s="76">
        <v>0</v>
      </c>
      <c r="I20" s="77">
        <v>0</v>
      </c>
      <c r="J20" s="74">
        <v>0</v>
      </c>
      <c r="K20" s="75">
        <v>0</v>
      </c>
      <c r="L20" s="76">
        <v>0</v>
      </c>
      <c r="M20" s="77">
        <v>0</v>
      </c>
      <c r="N20" s="21"/>
      <c r="O20" s="73">
        <v>45261</v>
      </c>
      <c r="P20" s="74">
        <v>0</v>
      </c>
      <c r="Q20" s="75">
        <v>0</v>
      </c>
      <c r="R20" s="76">
        <v>0</v>
      </c>
      <c r="S20" s="77">
        <v>0</v>
      </c>
      <c r="T20" s="74">
        <v>0</v>
      </c>
      <c r="U20" s="75">
        <v>0</v>
      </c>
      <c r="V20" s="76">
        <v>0</v>
      </c>
      <c r="W20" s="77">
        <v>0</v>
      </c>
      <c r="X20" s="74">
        <v>0</v>
      </c>
      <c r="Y20" s="75">
        <v>0</v>
      </c>
      <c r="Z20" s="76">
        <v>0</v>
      </c>
      <c r="AA20" s="77">
        <v>0</v>
      </c>
      <c r="AB20" s="18"/>
      <c r="AC20" s="73">
        <v>45261</v>
      </c>
      <c r="AD20" s="74">
        <v>0</v>
      </c>
      <c r="AE20" s="75">
        <v>0</v>
      </c>
      <c r="AF20" s="76">
        <v>0</v>
      </c>
      <c r="AG20" s="77">
        <v>0</v>
      </c>
      <c r="AH20" s="74">
        <v>0</v>
      </c>
      <c r="AI20" s="75">
        <v>0</v>
      </c>
      <c r="AJ20" s="76">
        <v>0</v>
      </c>
      <c r="AK20" s="77">
        <v>0</v>
      </c>
      <c r="AL20" s="74">
        <v>0</v>
      </c>
      <c r="AM20" s="75">
        <v>0</v>
      </c>
      <c r="AN20" s="76">
        <v>0</v>
      </c>
      <c r="AO20" s="77">
        <v>0</v>
      </c>
    </row>
    <row r="21" spans="1:41">
      <c r="A21" s="91">
        <v>45292</v>
      </c>
      <c r="B21" s="100">
        <v>5</v>
      </c>
      <c r="C21" s="69">
        <v>1600</v>
      </c>
      <c r="D21" s="70">
        <v>274.2</v>
      </c>
      <c r="E21" s="71">
        <v>1600</v>
      </c>
      <c r="F21" s="100">
        <v>0</v>
      </c>
      <c r="G21" s="69">
        <v>0</v>
      </c>
      <c r="H21" s="70">
        <v>0</v>
      </c>
      <c r="I21" s="71">
        <v>0</v>
      </c>
      <c r="J21" s="68">
        <v>0</v>
      </c>
      <c r="K21" s="69">
        <v>0</v>
      </c>
      <c r="L21" s="70">
        <v>0</v>
      </c>
      <c r="M21" s="71">
        <v>0</v>
      </c>
      <c r="N21" s="25"/>
      <c r="O21" s="91">
        <v>45292</v>
      </c>
      <c r="P21" s="100">
        <v>0</v>
      </c>
      <c r="Q21" s="69">
        <v>0</v>
      </c>
      <c r="R21" s="70">
        <v>0</v>
      </c>
      <c r="S21" s="71">
        <v>0</v>
      </c>
      <c r="T21" s="100">
        <v>0</v>
      </c>
      <c r="U21" s="69">
        <v>0</v>
      </c>
      <c r="V21" s="70">
        <v>0</v>
      </c>
      <c r="W21" s="71">
        <v>0</v>
      </c>
      <c r="X21" s="100">
        <v>0</v>
      </c>
      <c r="Y21" s="69">
        <v>0</v>
      </c>
      <c r="Z21" s="70">
        <v>0</v>
      </c>
      <c r="AA21" s="71">
        <v>0</v>
      </c>
      <c r="AC21" s="91">
        <v>45292</v>
      </c>
      <c r="AD21" s="100">
        <v>0</v>
      </c>
      <c r="AE21" s="69">
        <v>0</v>
      </c>
      <c r="AF21" s="70">
        <v>0</v>
      </c>
      <c r="AG21" s="71">
        <v>0</v>
      </c>
      <c r="AH21" s="68">
        <v>1</v>
      </c>
      <c r="AI21" s="69">
        <v>5000</v>
      </c>
      <c r="AJ21" s="70">
        <v>7</v>
      </c>
      <c r="AK21" s="71">
        <v>5000</v>
      </c>
      <c r="AL21" s="100">
        <v>0</v>
      </c>
      <c r="AM21" s="69">
        <v>0</v>
      </c>
      <c r="AN21" s="70">
        <v>0</v>
      </c>
      <c r="AO21" s="71">
        <v>0</v>
      </c>
    </row>
    <row r="22" spans="1:41">
      <c r="A22" s="58">
        <v>45323</v>
      </c>
      <c r="B22" s="99">
        <v>3</v>
      </c>
      <c r="C22" s="60">
        <v>600</v>
      </c>
      <c r="D22" s="61">
        <v>102</v>
      </c>
      <c r="E22" s="62">
        <v>2200</v>
      </c>
      <c r="F22" s="99">
        <v>0</v>
      </c>
      <c r="G22" s="60">
        <v>0</v>
      </c>
      <c r="H22" s="61">
        <v>0</v>
      </c>
      <c r="I22" s="62">
        <v>0</v>
      </c>
      <c r="J22" s="99">
        <v>0</v>
      </c>
      <c r="K22" s="60">
        <v>0</v>
      </c>
      <c r="L22" s="61">
        <v>0</v>
      </c>
      <c r="M22" s="62">
        <v>0</v>
      </c>
      <c r="N22" s="25"/>
      <c r="O22" s="58">
        <v>45323</v>
      </c>
      <c r="P22" s="99">
        <v>0</v>
      </c>
      <c r="Q22" s="60">
        <v>0</v>
      </c>
      <c r="R22" s="61">
        <v>0</v>
      </c>
      <c r="S22" s="62">
        <v>0</v>
      </c>
      <c r="T22" s="99">
        <v>2</v>
      </c>
      <c r="U22" s="60">
        <v>27330</v>
      </c>
      <c r="V22" s="61">
        <v>42.361499999999999</v>
      </c>
      <c r="W22" s="62">
        <v>27330</v>
      </c>
      <c r="X22" s="99">
        <v>0</v>
      </c>
      <c r="Y22" s="60">
        <v>0</v>
      </c>
      <c r="Z22" s="61">
        <v>0</v>
      </c>
      <c r="AA22" s="62">
        <v>0</v>
      </c>
      <c r="AC22" s="58">
        <v>45323</v>
      </c>
      <c r="AD22" s="99">
        <v>0</v>
      </c>
      <c r="AE22" s="60">
        <v>0</v>
      </c>
      <c r="AF22" s="61">
        <v>0</v>
      </c>
      <c r="AG22" s="62">
        <v>0</v>
      </c>
      <c r="AH22" s="99">
        <v>0</v>
      </c>
      <c r="AI22" s="60">
        <v>0</v>
      </c>
      <c r="AJ22" s="61">
        <v>0</v>
      </c>
      <c r="AK22" s="62">
        <v>5000</v>
      </c>
      <c r="AL22" s="99">
        <v>0</v>
      </c>
      <c r="AM22" s="60">
        <v>0</v>
      </c>
      <c r="AN22" s="61">
        <v>0</v>
      </c>
      <c r="AO22" s="62">
        <v>0</v>
      </c>
    </row>
    <row r="23" spans="1:41">
      <c r="A23" s="58">
        <v>45352</v>
      </c>
      <c r="B23" s="99">
        <v>9</v>
      </c>
      <c r="C23" s="60">
        <v>2600</v>
      </c>
      <c r="D23" s="61">
        <v>443</v>
      </c>
      <c r="E23" s="62">
        <v>2400</v>
      </c>
      <c r="F23" s="99">
        <v>0</v>
      </c>
      <c r="G23" s="60">
        <v>0</v>
      </c>
      <c r="H23" s="61">
        <v>0</v>
      </c>
      <c r="I23" s="62">
        <v>0</v>
      </c>
      <c r="J23" s="59">
        <v>1</v>
      </c>
      <c r="K23" s="60">
        <v>5000</v>
      </c>
      <c r="L23" s="61">
        <v>6</v>
      </c>
      <c r="M23" s="62">
        <v>5000</v>
      </c>
      <c r="N23" s="25"/>
      <c r="O23" s="58">
        <v>45352</v>
      </c>
      <c r="P23" s="99">
        <v>0</v>
      </c>
      <c r="Q23" s="60">
        <v>0</v>
      </c>
      <c r="R23" s="61">
        <v>0</v>
      </c>
      <c r="S23" s="62">
        <v>0</v>
      </c>
      <c r="T23" s="59">
        <v>2</v>
      </c>
      <c r="U23" s="60">
        <v>14000</v>
      </c>
      <c r="V23" s="61">
        <v>21.7</v>
      </c>
      <c r="W23" s="62">
        <v>7000</v>
      </c>
      <c r="X23" s="99">
        <v>0</v>
      </c>
      <c r="Y23" s="60">
        <v>0</v>
      </c>
      <c r="Z23" s="61">
        <v>0</v>
      </c>
      <c r="AA23" s="62">
        <v>0</v>
      </c>
      <c r="AC23" s="58">
        <v>45352</v>
      </c>
      <c r="AD23" s="9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99">
        <v>0</v>
      </c>
      <c r="AM23" s="60">
        <v>0</v>
      </c>
      <c r="AN23" s="61">
        <v>0</v>
      </c>
      <c r="AO23" s="62">
        <v>0</v>
      </c>
    </row>
    <row r="24" spans="1:41" ht="15" customHeight="1" thickBot="1">
      <c r="A24" s="58">
        <v>45383</v>
      </c>
      <c r="B24" s="99">
        <v>5</v>
      </c>
      <c r="C24" s="60">
        <v>1400</v>
      </c>
      <c r="D24" s="61">
        <v>237.8</v>
      </c>
      <c r="E24" s="62">
        <v>3400</v>
      </c>
      <c r="F24" s="99">
        <v>0</v>
      </c>
      <c r="G24" s="60">
        <v>0</v>
      </c>
      <c r="H24" s="61">
        <v>0</v>
      </c>
      <c r="I24" s="62">
        <v>0</v>
      </c>
      <c r="J24" s="59">
        <v>1</v>
      </c>
      <c r="K24" s="60">
        <v>15000</v>
      </c>
      <c r="L24" s="61">
        <v>18</v>
      </c>
      <c r="M24" s="62">
        <v>20000</v>
      </c>
      <c r="N24" s="25"/>
      <c r="O24" s="58">
        <v>45383</v>
      </c>
      <c r="P24" s="99">
        <v>0</v>
      </c>
      <c r="Q24" s="60">
        <v>0</v>
      </c>
      <c r="R24" s="61">
        <v>0</v>
      </c>
      <c r="S24" s="62">
        <v>0</v>
      </c>
      <c r="T24" s="59">
        <v>2</v>
      </c>
      <c r="U24" s="60">
        <v>39001</v>
      </c>
      <c r="V24" s="61">
        <v>62.401699999999998</v>
      </c>
      <c r="W24" s="62">
        <v>46001</v>
      </c>
      <c r="X24" s="99">
        <v>0</v>
      </c>
      <c r="Y24" s="60">
        <v>0</v>
      </c>
      <c r="Z24" s="61">
        <v>0</v>
      </c>
      <c r="AA24" s="62">
        <v>0</v>
      </c>
      <c r="AC24" s="58">
        <v>45383</v>
      </c>
      <c r="AD24" s="99">
        <v>0</v>
      </c>
      <c r="AE24" s="60">
        <v>0</v>
      </c>
      <c r="AF24" s="61">
        <v>0</v>
      </c>
      <c r="AG24" s="62">
        <v>0</v>
      </c>
      <c r="AH24" s="99">
        <v>0</v>
      </c>
      <c r="AI24" s="60">
        <v>0</v>
      </c>
      <c r="AJ24" s="61">
        <v>0</v>
      </c>
      <c r="AK24" s="62">
        <v>0</v>
      </c>
      <c r="AL24" s="99">
        <v>0</v>
      </c>
      <c r="AM24" s="60">
        <v>0</v>
      </c>
      <c r="AN24" s="61">
        <v>0</v>
      </c>
      <c r="AO24" s="62">
        <v>0</v>
      </c>
    </row>
    <row r="25" spans="1:41" ht="15" customHeight="1" thickBot="1">
      <c r="A25" s="58">
        <v>45413</v>
      </c>
      <c r="B25" s="99">
        <v>9</v>
      </c>
      <c r="C25" s="60">
        <v>1800</v>
      </c>
      <c r="D25" s="61">
        <v>304.2</v>
      </c>
      <c r="E25" s="62">
        <v>2000</v>
      </c>
      <c r="F25" s="99">
        <v>0</v>
      </c>
      <c r="G25" s="60">
        <v>0</v>
      </c>
      <c r="H25" s="61">
        <v>0</v>
      </c>
      <c r="I25" s="62">
        <v>0</v>
      </c>
      <c r="J25" s="59">
        <v>0</v>
      </c>
      <c r="K25" s="60">
        <v>0</v>
      </c>
      <c r="L25" s="61">
        <v>0</v>
      </c>
      <c r="M25" s="62">
        <v>20000</v>
      </c>
      <c r="N25" s="25"/>
      <c r="O25" s="58">
        <v>45413</v>
      </c>
      <c r="P25" s="99">
        <v>0</v>
      </c>
      <c r="Q25" s="60">
        <v>0</v>
      </c>
      <c r="R25" s="61">
        <v>0</v>
      </c>
      <c r="S25" s="62">
        <v>0</v>
      </c>
      <c r="T25" s="99">
        <v>1</v>
      </c>
      <c r="U25" s="60">
        <v>10000</v>
      </c>
      <c r="V25" s="61">
        <v>16</v>
      </c>
      <c r="W25" s="62">
        <v>56001</v>
      </c>
      <c r="X25" s="99">
        <v>0</v>
      </c>
      <c r="Y25" s="60">
        <v>0</v>
      </c>
      <c r="Z25" s="61">
        <v>0</v>
      </c>
      <c r="AA25" s="62">
        <v>0</v>
      </c>
      <c r="AC25" s="58">
        <v>45413</v>
      </c>
      <c r="AD25" s="99">
        <v>0</v>
      </c>
      <c r="AE25" s="60">
        <v>0</v>
      </c>
      <c r="AF25" s="61">
        <v>0</v>
      </c>
      <c r="AG25" s="62">
        <v>0</v>
      </c>
      <c r="AH25" s="99">
        <v>0</v>
      </c>
      <c r="AI25" s="60">
        <v>0</v>
      </c>
      <c r="AJ25" s="61">
        <v>0</v>
      </c>
      <c r="AK25" s="62">
        <v>0</v>
      </c>
      <c r="AL25" s="99">
        <v>0</v>
      </c>
      <c r="AM25" s="60">
        <v>0</v>
      </c>
      <c r="AN25" s="61">
        <v>0</v>
      </c>
      <c r="AO25" s="62">
        <v>0</v>
      </c>
    </row>
    <row r="26" spans="1:41">
      <c r="A26" s="58">
        <v>45444</v>
      </c>
      <c r="B26" s="99">
        <v>5</v>
      </c>
      <c r="C26" s="61">
        <v>1200</v>
      </c>
      <c r="D26" s="61">
        <v>209.2</v>
      </c>
      <c r="E26" s="190">
        <v>1000</v>
      </c>
      <c r="F26" s="99">
        <v>3</v>
      </c>
      <c r="G26" s="61">
        <v>150</v>
      </c>
      <c r="H26" s="59">
        <v>81.75</v>
      </c>
      <c r="I26" s="62">
        <v>150</v>
      </c>
      <c r="J26" s="60">
        <v>0</v>
      </c>
      <c r="K26" s="61">
        <v>0</v>
      </c>
      <c r="L26" s="60">
        <v>0</v>
      </c>
      <c r="M26" s="62">
        <v>0</v>
      </c>
      <c r="N26" s="25"/>
      <c r="O26" s="58">
        <v>45444</v>
      </c>
      <c r="P26" s="99">
        <v>0</v>
      </c>
      <c r="Q26" s="61">
        <v>0</v>
      </c>
      <c r="R26" s="61">
        <v>0</v>
      </c>
      <c r="S26" s="190">
        <v>0</v>
      </c>
      <c r="T26" s="99">
        <v>0</v>
      </c>
      <c r="U26" s="61">
        <v>0</v>
      </c>
      <c r="V26" s="61">
        <v>0</v>
      </c>
      <c r="W26" s="190">
        <v>1</v>
      </c>
      <c r="X26" s="99">
        <v>0</v>
      </c>
      <c r="Y26" s="61">
        <v>0</v>
      </c>
      <c r="Z26" s="61">
        <v>0</v>
      </c>
      <c r="AA26" s="190">
        <v>0</v>
      </c>
      <c r="AC26" s="58">
        <v>45444</v>
      </c>
      <c r="AD26" s="99">
        <v>0</v>
      </c>
      <c r="AE26" s="61">
        <v>0</v>
      </c>
      <c r="AF26" s="61">
        <v>0</v>
      </c>
      <c r="AG26" s="190">
        <v>0</v>
      </c>
      <c r="AH26" s="99">
        <v>1</v>
      </c>
      <c r="AI26" s="60">
        <v>16000</v>
      </c>
      <c r="AJ26" s="61">
        <v>20</v>
      </c>
      <c r="AK26" s="62">
        <v>0</v>
      </c>
      <c r="AL26" s="99">
        <v>0</v>
      </c>
      <c r="AM26" s="61">
        <v>0</v>
      </c>
      <c r="AN26" s="61">
        <v>0</v>
      </c>
      <c r="AO26" s="190">
        <v>0</v>
      </c>
    </row>
    <row r="27" spans="1:41">
      <c r="A27" s="58">
        <v>45474</v>
      </c>
      <c r="B27" s="99">
        <v>5</v>
      </c>
      <c r="C27" s="61">
        <v>1000</v>
      </c>
      <c r="D27" s="61">
        <v>183.6</v>
      </c>
      <c r="E27" s="190">
        <v>2000</v>
      </c>
      <c r="F27" s="99">
        <v>0</v>
      </c>
      <c r="G27" s="61">
        <v>0</v>
      </c>
      <c r="H27" s="59">
        <v>0</v>
      </c>
      <c r="I27" s="190">
        <v>150</v>
      </c>
      <c r="J27" s="99">
        <v>0</v>
      </c>
      <c r="K27" s="61">
        <v>0</v>
      </c>
      <c r="L27" s="59">
        <v>0</v>
      </c>
      <c r="M27" s="190">
        <v>0</v>
      </c>
      <c r="N27" s="25"/>
      <c r="O27" s="58">
        <v>45474</v>
      </c>
      <c r="P27" s="99">
        <v>0</v>
      </c>
      <c r="Q27" s="61">
        <v>0</v>
      </c>
      <c r="R27" s="61">
        <v>0</v>
      </c>
      <c r="S27" s="190">
        <v>0</v>
      </c>
      <c r="T27" s="99">
        <v>4</v>
      </c>
      <c r="U27" s="61">
        <v>30001</v>
      </c>
      <c r="V27" s="61">
        <v>48.5017</v>
      </c>
      <c r="W27" s="190">
        <v>30000</v>
      </c>
      <c r="X27" s="99">
        <v>0</v>
      </c>
      <c r="Y27" s="61">
        <v>0</v>
      </c>
      <c r="Z27" s="61">
        <v>0</v>
      </c>
      <c r="AA27" s="190">
        <v>0</v>
      </c>
      <c r="AC27" s="58">
        <v>45474</v>
      </c>
      <c r="AD27" s="99">
        <v>0</v>
      </c>
      <c r="AE27" s="61">
        <v>0</v>
      </c>
      <c r="AF27" s="61">
        <v>0</v>
      </c>
      <c r="AG27" s="190">
        <v>0</v>
      </c>
      <c r="AH27" s="99">
        <v>2</v>
      </c>
      <c r="AI27" s="61">
        <v>18000</v>
      </c>
      <c r="AJ27" s="59">
        <v>22.2</v>
      </c>
      <c r="AK27" s="190">
        <v>18000</v>
      </c>
      <c r="AL27" s="99">
        <v>0</v>
      </c>
      <c r="AM27" s="61">
        <v>0</v>
      </c>
      <c r="AN27" s="61">
        <v>0</v>
      </c>
      <c r="AO27" s="190">
        <v>0</v>
      </c>
    </row>
    <row r="28" spans="1:41">
      <c r="A28" s="58">
        <v>45505</v>
      </c>
      <c r="B28" s="99">
        <v>1</v>
      </c>
      <c r="C28" s="61">
        <v>200</v>
      </c>
      <c r="D28" s="61">
        <v>36.799999999999997</v>
      </c>
      <c r="E28" s="190">
        <v>2200</v>
      </c>
      <c r="F28" s="99">
        <v>0</v>
      </c>
      <c r="G28" s="61">
        <v>0</v>
      </c>
      <c r="H28" s="59">
        <v>0</v>
      </c>
      <c r="I28" s="190">
        <v>150</v>
      </c>
      <c r="J28" s="99">
        <v>1</v>
      </c>
      <c r="K28" s="61">
        <v>10000</v>
      </c>
      <c r="L28" s="61">
        <v>11</v>
      </c>
      <c r="M28" s="190">
        <v>10000</v>
      </c>
      <c r="N28" s="25"/>
      <c r="O28" s="58">
        <v>45505</v>
      </c>
      <c r="P28" s="99">
        <v>0</v>
      </c>
      <c r="Q28" s="61">
        <v>0</v>
      </c>
      <c r="R28" s="61">
        <v>0</v>
      </c>
      <c r="S28" s="190">
        <v>0</v>
      </c>
      <c r="T28" s="99">
        <v>1</v>
      </c>
      <c r="U28" s="61">
        <v>10000</v>
      </c>
      <c r="V28" s="61">
        <v>16</v>
      </c>
      <c r="W28" s="190">
        <v>20000</v>
      </c>
      <c r="X28" s="99">
        <v>0</v>
      </c>
      <c r="Y28" s="61">
        <v>0</v>
      </c>
      <c r="Z28" s="61">
        <v>0</v>
      </c>
      <c r="AA28" s="190">
        <v>0</v>
      </c>
      <c r="AC28" s="58">
        <v>45505</v>
      </c>
      <c r="AD28" s="99">
        <v>0</v>
      </c>
      <c r="AE28" s="61">
        <v>0</v>
      </c>
      <c r="AF28" s="61">
        <v>0</v>
      </c>
      <c r="AG28" s="190">
        <v>0</v>
      </c>
      <c r="AH28" s="99">
        <v>0</v>
      </c>
      <c r="AI28" s="61">
        <v>0</v>
      </c>
      <c r="AJ28" s="59">
        <v>0</v>
      </c>
      <c r="AK28" s="190">
        <v>18000</v>
      </c>
      <c r="AL28" s="99">
        <v>0</v>
      </c>
      <c r="AM28" s="61">
        <v>0</v>
      </c>
      <c r="AN28" s="61">
        <v>0</v>
      </c>
      <c r="AO28" s="190">
        <v>0</v>
      </c>
    </row>
    <row r="29" spans="1:41">
      <c r="A29" s="58">
        <v>45536</v>
      </c>
      <c r="B29" s="99">
        <v>7</v>
      </c>
      <c r="C29" s="61">
        <v>1600</v>
      </c>
      <c r="D29" s="61">
        <v>312.39999999999998</v>
      </c>
      <c r="E29" s="190">
        <v>2200</v>
      </c>
      <c r="F29" s="99">
        <v>0</v>
      </c>
      <c r="G29" s="61">
        <v>0</v>
      </c>
      <c r="H29" s="59">
        <v>0</v>
      </c>
      <c r="I29" s="190">
        <v>0</v>
      </c>
      <c r="J29" s="99">
        <v>2</v>
      </c>
      <c r="K29" s="61">
        <v>10000</v>
      </c>
      <c r="L29" s="61">
        <v>12.5</v>
      </c>
      <c r="M29" s="190">
        <v>10000</v>
      </c>
      <c r="N29" s="25"/>
      <c r="O29" s="58">
        <v>45536</v>
      </c>
      <c r="P29" s="99">
        <v>0</v>
      </c>
      <c r="Q29" s="61">
        <v>0</v>
      </c>
      <c r="R29" s="61">
        <v>0</v>
      </c>
      <c r="S29" s="190">
        <v>0</v>
      </c>
      <c r="T29" s="99">
        <v>0</v>
      </c>
      <c r="U29" s="61">
        <v>0</v>
      </c>
      <c r="V29" s="61">
        <v>0</v>
      </c>
      <c r="W29" s="190">
        <v>0</v>
      </c>
      <c r="X29" s="99">
        <v>0</v>
      </c>
      <c r="Y29" s="61">
        <v>0</v>
      </c>
      <c r="Z29" s="61">
        <v>0</v>
      </c>
      <c r="AA29" s="190">
        <v>0</v>
      </c>
      <c r="AC29" s="58">
        <v>45536</v>
      </c>
      <c r="AD29" s="99">
        <v>0</v>
      </c>
      <c r="AE29" s="61">
        <v>0</v>
      </c>
      <c r="AF29" s="61">
        <v>0</v>
      </c>
      <c r="AG29" s="190">
        <v>0</v>
      </c>
      <c r="AH29" s="99">
        <v>1</v>
      </c>
      <c r="AI29" s="61">
        <v>10000</v>
      </c>
      <c r="AJ29" s="59">
        <v>11.5</v>
      </c>
      <c r="AK29" s="190">
        <v>0</v>
      </c>
      <c r="AL29" s="99">
        <v>0</v>
      </c>
      <c r="AM29" s="61">
        <v>0</v>
      </c>
      <c r="AN29" s="61">
        <v>0</v>
      </c>
      <c r="AO29" s="190">
        <v>0</v>
      </c>
    </row>
    <row r="30" spans="1:41">
      <c r="A30" s="58">
        <v>45566</v>
      </c>
      <c r="B30" s="99"/>
      <c r="C30" s="61"/>
      <c r="D30" s="61"/>
      <c r="E30" s="190"/>
      <c r="F30" s="99"/>
      <c r="G30" s="61"/>
      <c r="H30" s="59"/>
      <c r="I30" s="190"/>
      <c r="J30" s="99"/>
      <c r="K30" s="61"/>
      <c r="L30" s="61"/>
      <c r="M30" s="190"/>
      <c r="N30" s="25"/>
      <c r="O30" s="58">
        <v>45566</v>
      </c>
      <c r="P30" s="99"/>
      <c r="Q30" s="61"/>
      <c r="R30" s="61"/>
      <c r="S30" s="190"/>
      <c r="T30" s="99"/>
      <c r="U30" s="61"/>
      <c r="V30" s="61"/>
      <c r="W30" s="190"/>
      <c r="X30" s="99"/>
      <c r="Y30" s="61"/>
      <c r="Z30" s="61"/>
      <c r="AA30" s="190"/>
      <c r="AC30" s="58">
        <v>45566</v>
      </c>
      <c r="AD30" s="99"/>
      <c r="AE30" s="61"/>
      <c r="AF30" s="61"/>
      <c r="AG30" s="190"/>
      <c r="AH30" s="99"/>
      <c r="AI30" s="61"/>
      <c r="AJ30" s="59"/>
      <c r="AK30" s="190"/>
      <c r="AL30" s="99"/>
      <c r="AM30" s="61"/>
      <c r="AN30" s="61"/>
      <c r="AO30" s="190"/>
    </row>
    <row r="31" spans="1:41">
      <c r="A31" s="58">
        <v>45597</v>
      </c>
      <c r="B31" s="99"/>
      <c r="C31" s="61"/>
      <c r="D31" s="61"/>
      <c r="E31" s="190"/>
      <c r="F31" s="99"/>
      <c r="G31" s="61"/>
      <c r="H31" s="59"/>
      <c r="I31" s="190"/>
      <c r="J31" s="99"/>
      <c r="K31" s="61"/>
      <c r="L31" s="61"/>
      <c r="M31" s="190"/>
      <c r="N31" s="25"/>
      <c r="O31" s="58">
        <v>45597</v>
      </c>
      <c r="P31" s="99"/>
      <c r="Q31" s="61"/>
      <c r="R31" s="61"/>
      <c r="S31" s="190"/>
      <c r="T31" s="99"/>
      <c r="U31" s="61"/>
      <c r="V31" s="61"/>
      <c r="W31" s="190"/>
      <c r="X31" s="99"/>
      <c r="Y31" s="61"/>
      <c r="Z31" s="61"/>
      <c r="AA31" s="190"/>
      <c r="AC31" s="58">
        <v>45597</v>
      </c>
      <c r="AD31" s="99"/>
      <c r="AE31" s="61"/>
      <c r="AF31" s="61"/>
      <c r="AG31" s="190"/>
      <c r="AH31" s="99"/>
      <c r="AI31" s="61"/>
      <c r="AJ31" s="59"/>
      <c r="AK31" s="190"/>
      <c r="AL31" s="99"/>
      <c r="AM31" s="61"/>
      <c r="AN31" s="61"/>
      <c r="AO31" s="190"/>
    </row>
    <row r="32" spans="1:41" ht="15" customHeight="1" thickBot="1">
      <c r="A32" s="73">
        <v>45627</v>
      </c>
      <c r="B32" s="189"/>
      <c r="C32" s="76"/>
      <c r="D32" s="76"/>
      <c r="E32" s="191"/>
      <c r="F32" s="189"/>
      <c r="G32" s="76"/>
      <c r="H32" s="74"/>
      <c r="I32" s="191"/>
      <c r="J32" s="189"/>
      <c r="K32" s="76"/>
      <c r="L32" s="76"/>
      <c r="M32" s="191"/>
      <c r="N32" s="25"/>
      <c r="O32" s="73">
        <v>45627</v>
      </c>
      <c r="P32" s="189"/>
      <c r="Q32" s="76"/>
      <c r="R32" s="76"/>
      <c r="S32" s="191"/>
      <c r="T32" s="189"/>
      <c r="U32" s="76"/>
      <c r="V32" s="76"/>
      <c r="W32" s="191"/>
      <c r="X32" s="189"/>
      <c r="Y32" s="76"/>
      <c r="Z32" s="76"/>
      <c r="AA32" s="191"/>
      <c r="AC32" s="73">
        <v>45627</v>
      </c>
      <c r="AD32" s="189"/>
      <c r="AE32" s="76"/>
      <c r="AF32" s="76"/>
      <c r="AG32" s="191"/>
      <c r="AH32" s="189"/>
      <c r="AI32" s="76"/>
      <c r="AJ32" s="74"/>
      <c r="AK32" s="191"/>
      <c r="AL32" s="189"/>
      <c r="AM32" s="76"/>
      <c r="AN32" s="76"/>
      <c r="AO32" s="191"/>
    </row>
    <row r="33" spans="1:41">
      <c r="A33" s="78" t="s">
        <v>77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25"/>
      <c r="O33" s="78" t="s">
        <v>77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C33" s="78" t="s">
        <v>77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83">
        <v>2</v>
      </c>
      <c r="B35" s="257" t="s">
        <v>120</v>
      </c>
      <c r="C35" s="258"/>
      <c r="D35" s="258"/>
      <c r="E35" s="259"/>
      <c r="F35" s="257" t="s">
        <v>121</v>
      </c>
      <c r="G35" s="258"/>
      <c r="H35" s="258"/>
      <c r="I35" s="259"/>
      <c r="J35" s="257" t="s">
        <v>135</v>
      </c>
      <c r="K35" s="258"/>
      <c r="L35" s="258"/>
      <c r="M35" s="259"/>
      <c r="O35" s="83"/>
      <c r="P35" s="257" t="s">
        <v>124</v>
      </c>
      <c r="Q35" s="258"/>
      <c r="R35" s="258"/>
      <c r="S35" s="259"/>
      <c r="T35" s="257" t="s">
        <v>125</v>
      </c>
      <c r="U35" s="258"/>
      <c r="V35" s="258"/>
      <c r="W35" s="259"/>
      <c r="X35" s="257" t="s">
        <v>126</v>
      </c>
      <c r="Y35" s="258"/>
      <c r="Z35" s="258"/>
      <c r="AA35" s="259"/>
      <c r="AC35" s="83"/>
      <c r="AD35" s="257" t="s">
        <v>136</v>
      </c>
      <c r="AE35" s="258"/>
      <c r="AF35" s="258"/>
      <c r="AG35" s="259"/>
      <c r="AH35" s="257" t="s">
        <v>127</v>
      </c>
      <c r="AI35" s="258"/>
      <c r="AJ35" s="258"/>
      <c r="AK35" s="259"/>
      <c r="AL35" s="257" t="s">
        <v>128</v>
      </c>
      <c r="AM35" s="258"/>
      <c r="AN35" s="258"/>
      <c r="AO35" s="259"/>
    </row>
    <row r="36" spans="1:41" ht="15" customHeight="1" thickBot="1">
      <c r="A36" s="84">
        <v>3</v>
      </c>
      <c r="B36" s="263" t="s">
        <v>106</v>
      </c>
      <c r="C36" s="260" t="s">
        <v>107</v>
      </c>
      <c r="D36" s="253" t="s">
        <v>108</v>
      </c>
      <c r="E36" s="255" t="s">
        <v>109</v>
      </c>
      <c r="F36" s="265" t="s">
        <v>106</v>
      </c>
      <c r="G36" s="267" t="s">
        <v>107</v>
      </c>
      <c r="H36" s="262" t="s">
        <v>108</v>
      </c>
      <c r="I36" s="261" t="s">
        <v>109</v>
      </c>
      <c r="J36" s="265" t="s">
        <v>106</v>
      </c>
      <c r="K36" s="267" t="s">
        <v>107</v>
      </c>
      <c r="L36" s="262" t="s">
        <v>108</v>
      </c>
      <c r="M36" s="261" t="s">
        <v>109</v>
      </c>
      <c r="O36" s="84"/>
      <c r="P36" s="265" t="s">
        <v>106</v>
      </c>
      <c r="Q36" s="267" t="s">
        <v>107</v>
      </c>
      <c r="R36" s="262" t="s">
        <v>108</v>
      </c>
      <c r="S36" s="261" t="s">
        <v>109</v>
      </c>
      <c r="T36" s="263" t="s">
        <v>106</v>
      </c>
      <c r="U36" s="260" t="s">
        <v>107</v>
      </c>
      <c r="V36" s="253" t="s">
        <v>137</v>
      </c>
      <c r="W36" s="255" t="s">
        <v>109</v>
      </c>
      <c r="X36" s="263" t="s">
        <v>106</v>
      </c>
      <c r="Y36" s="260" t="s">
        <v>107</v>
      </c>
      <c r="Z36" s="253" t="s">
        <v>137</v>
      </c>
      <c r="AA36" s="255" t="s">
        <v>109</v>
      </c>
      <c r="AC36" s="84"/>
      <c r="AD36" s="263" t="s">
        <v>106</v>
      </c>
      <c r="AE36" s="268" t="s">
        <v>107</v>
      </c>
      <c r="AF36" s="253" t="s">
        <v>108</v>
      </c>
      <c r="AG36" s="255" t="s">
        <v>109</v>
      </c>
      <c r="AH36" s="263" t="s">
        <v>106</v>
      </c>
      <c r="AI36" s="260" t="s">
        <v>107</v>
      </c>
      <c r="AJ36" s="253" t="s">
        <v>137</v>
      </c>
      <c r="AK36" s="255" t="s">
        <v>109</v>
      </c>
      <c r="AL36" s="263" t="s">
        <v>106</v>
      </c>
      <c r="AM36" s="260" t="s">
        <v>107</v>
      </c>
      <c r="AN36" s="253" t="s">
        <v>137</v>
      </c>
      <c r="AO36" s="255" t="s">
        <v>109</v>
      </c>
    </row>
    <row r="37" spans="1:41" ht="15" customHeight="1" thickBot="1">
      <c r="A37" s="53">
        <v>3</v>
      </c>
      <c r="B37" s="264"/>
      <c r="C37" s="254"/>
      <c r="D37" s="254"/>
      <c r="E37" s="256"/>
      <c r="F37" s="264"/>
      <c r="G37" s="254"/>
      <c r="H37" s="254"/>
      <c r="I37" s="256"/>
      <c r="J37" s="264"/>
      <c r="K37" s="254"/>
      <c r="L37" s="254"/>
      <c r="M37" s="256"/>
      <c r="O37" s="53"/>
      <c r="P37" s="264"/>
      <c r="Q37" s="254"/>
      <c r="R37" s="254"/>
      <c r="S37" s="256"/>
      <c r="T37" s="264"/>
      <c r="U37" s="254"/>
      <c r="V37" s="254"/>
      <c r="W37" s="256"/>
      <c r="X37" s="264"/>
      <c r="Y37" s="254"/>
      <c r="Z37" s="254"/>
      <c r="AA37" s="256"/>
      <c r="AC37" s="53"/>
      <c r="AD37" s="264"/>
      <c r="AE37" s="269"/>
      <c r="AF37" s="254"/>
      <c r="AG37" s="256"/>
      <c r="AH37" s="264"/>
      <c r="AI37" s="254"/>
      <c r="AJ37" s="254"/>
      <c r="AK37" s="256"/>
      <c r="AL37" s="264"/>
      <c r="AM37" s="254"/>
      <c r="AN37" s="254"/>
      <c r="AO37" s="256"/>
    </row>
    <row r="38" spans="1:41">
      <c r="A38" s="58">
        <v>44927</v>
      </c>
      <c r="B38" s="100">
        <v>0</v>
      </c>
      <c r="C38" s="69">
        <v>0</v>
      </c>
      <c r="D38" s="70">
        <v>0</v>
      </c>
      <c r="E38" s="71">
        <v>0</v>
      </c>
      <c r="F38" s="97">
        <v>0</v>
      </c>
      <c r="G38" s="94">
        <v>0</v>
      </c>
      <c r="H38" s="95">
        <v>0</v>
      </c>
      <c r="I38" s="96">
        <v>0</v>
      </c>
      <c r="J38" s="93">
        <v>0</v>
      </c>
      <c r="K38" s="94">
        <v>0</v>
      </c>
      <c r="L38" s="95">
        <v>0</v>
      </c>
      <c r="M38" s="96">
        <v>0</v>
      </c>
      <c r="O38" s="58">
        <v>44927</v>
      </c>
      <c r="P38" s="97">
        <v>0</v>
      </c>
      <c r="Q38" s="94">
        <v>0</v>
      </c>
      <c r="R38" s="95">
        <v>0</v>
      </c>
      <c r="S38" s="96">
        <v>0</v>
      </c>
      <c r="T38" s="100">
        <v>0</v>
      </c>
      <c r="U38" s="69">
        <v>0</v>
      </c>
      <c r="V38" s="70">
        <v>0</v>
      </c>
      <c r="W38" s="71">
        <v>0</v>
      </c>
      <c r="X38" s="100">
        <v>0</v>
      </c>
      <c r="Y38" s="69">
        <v>0</v>
      </c>
      <c r="Z38" s="70">
        <v>0</v>
      </c>
      <c r="AA38" s="71">
        <v>0</v>
      </c>
      <c r="AC38" s="58">
        <v>44927</v>
      </c>
      <c r="AD38" s="68">
        <v>0</v>
      </c>
      <c r="AE38" s="69">
        <v>0</v>
      </c>
      <c r="AF38" s="70">
        <v>0</v>
      </c>
      <c r="AG38" s="71">
        <v>0</v>
      </c>
      <c r="AH38" s="100">
        <v>0</v>
      </c>
      <c r="AI38" s="69">
        <v>0</v>
      </c>
      <c r="AJ38" s="70">
        <v>0</v>
      </c>
      <c r="AK38" s="71">
        <v>0</v>
      </c>
      <c r="AL38" s="100">
        <v>0</v>
      </c>
      <c r="AM38" s="69">
        <v>0</v>
      </c>
      <c r="AN38" s="70">
        <v>0</v>
      </c>
      <c r="AO38" s="71">
        <v>0</v>
      </c>
    </row>
    <row r="39" spans="1:41">
      <c r="A39" s="58">
        <v>44958</v>
      </c>
      <c r="B39" s="99">
        <v>0</v>
      </c>
      <c r="C39" s="60">
        <v>0</v>
      </c>
      <c r="D39" s="61">
        <v>0</v>
      </c>
      <c r="E39" s="62">
        <v>0</v>
      </c>
      <c r="F39" s="64">
        <v>0</v>
      </c>
      <c r="G39" s="65">
        <v>0</v>
      </c>
      <c r="H39" s="66">
        <v>0</v>
      </c>
      <c r="I39" s="67">
        <v>0</v>
      </c>
      <c r="J39" s="98">
        <v>1</v>
      </c>
      <c r="K39" s="65">
        <v>3000</v>
      </c>
      <c r="L39" s="66">
        <v>24</v>
      </c>
      <c r="M39" s="67">
        <v>3000</v>
      </c>
      <c r="O39" s="58">
        <v>44958</v>
      </c>
      <c r="P39" s="64">
        <v>0</v>
      </c>
      <c r="Q39" s="65">
        <v>0</v>
      </c>
      <c r="R39" s="66">
        <v>0</v>
      </c>
      <c r="S39" s="67">
        <v>0</v>
      </c>
      <c r="T39" s="99">
        <v>0</v>
      </c>
      <c r="U39" s="60">
        <v>0</v>
      </c>
      <c r="V39" s="61">
        <v>0</v>
      </c>
      <c r="W39" s="62">
        <v>0</v>
      </c>
      <c r="X39" s="99">
        <v>0</v>
      </c>
      <c r="Y39" s="60">
        <v>0</v>
      </c>
      <c r="Z39" s="61">
        <v>0</v>
      </c>
      <c r="AA39" s="62">
        <v>0</v>
      </c>
      <c r="AC39" s="58">
        <v>44958</v>
      </c>
      <c r="AD39" s="59">
        <v>0</v>
      </c>
      <c r="AE39" s="60">
        <v>0</v>
      </c>
      <c r="AF39" s="61">
        <v>0</v>
      </c>
      <c r="AG39" s="62">
        <v>0</v>
      </c>
      <c r="AH39" s="99">
        <v>0</v>
      </c>
      <c r="AI39" s="60">
        <v>0</v>
      </c>
      <c r="AJ39" s="61">
        <v>0</v>
      </c>
      <c r="AK39" s="62">
        <v>0</v>
      </c>
      <c r="AL39" s="99">
        <v>0</v>
      </c>
      <c r="AM39" s="60">
        <v>0</v>
      </c>
      <c r="AN39" s="61">
        <v>0</v>
      </c>
      <c r="AO39" s="62">
        <v>0</v>
      </c>
    </row>
    <row r="40" spans="1:41">
      <c r="A40" s="58">
        <v>44986</v>
      </c>
      <c r="B40" s="99">
        <v>2</v>
      </c>
      <c r="C40" s="60">
        <v>5600</v>
      </c>
      <c r="D40" s="61">
        <v>89.6</v>
      </c>
      <c r="E40" s="62">
        <v>600</v>
      </c>
      <c r="F40" s="64">
        <v>0</v>
      </c>
      <c r="G40" s="65">
        <v>0</v>
      </c>
      <c r="H40" s="66">
        <v>0</v>
      </c>
      <c r="I40" s="67">
        <v>0</v>
      </c>
      <c r="J40" s="98">
        <v>0</v>
      </c>
      <c r="K40" s="65">
        <v>0</v>
      </c>
      <c r="L40" s="66">
        <v>0</v>
      </c>
      <c r="M40" s="67">
        <v>0</v>
      </c>
      <c r="O40" s="58">
        <v>44986</v>
      </c>
      <c r="P40" s="64">
        <v>0</v>
      </c>
      <c r="Q40" s="65">
        <v>0</v>
      </c>
      <c r="R40" s="66">
        <v>0</v>
      </c>
      <c r="S40" s="67">
        <v>0</v>
      </c>
      <c r="T40" s="99">
        <v>0</v>
      </c>
      <c r="U40" s="60">
        <v>0</v>
      </c>
      <c r="V40" s="61">
        <v>0</v>
      </c>
      <c r="W40" s="62">
        <v>0</v>
      </c>
      <c r="X40" s="99">
        <v>0</v>
      </c>
      <c r="Y40" s="60">
        <v>0</v>
      </c>
      <c r="Z40" s="61">
        <v>0</v>
      </c>
      <c r="AA40" s="62">
        <v>0</v>
      </c>
      <c r="AC40" s="58">
        <v>44986</v>
      </c>
      <c r="AD40" s="59">
        <v>0</v>
      </c>
      <c r="AE40" s="60">
        <v>0</v>
      </c>
      <c r="AF40" s="61">
        <v>0</v>
      </c>
      <c r="AG40" s="62">
        <v>0</v>
      </c>
      <c r="AH40" s="99">
        <v>0</v>
      </c>
      <c r="AI40" s="60">
        <v>0</v>
      </c>
      <c r="AJ40" s="61">
        <v>0</v>
      </c>
      <c r="AK40" s="62">
        <v>0</v>
      </c>
      <c r="AL40" s="99">
        <v>0</v>
      </c>
      <c r="AM40" s="60">
        <v>0</v>
      </c>
      <c r="AN40" s="61">
        <v>0</v>
      </c>
      <c r="AO40" s="62">
        <v>0</v>
      </c>
    </row>
    <row r="41" spans="1:41">
      <c r="A41" s="58">
        <v>45017</v>
      </c>
      <c r="B41" s="99">
        <v>0</v>
      </c>
      <c r="C41" s="60">
        <v>0</v>
      </c>
      <c r="D41" s="61">
        <v>0</v>
      </c>
      <c r="E41" s="62">
        <v>600</v>
      </c>
      <c r="F41" s="59">
        <v>0</v>
      </c>
      <c r="G41" s="60">
        <v>0</v>
      </c>
      <c r="H41" s="61">
        <v>0</v>
      </c>
      <c r="I41" s="62">
        <v>0</v>
      </c>
      <c r="J41" s="99">
        <v>0</v>
      </c>
      <c r="K41" s="60">
        <v>0</v>
      </c>
      <c r="L41" s="61">
        <v>0</v>
      </c>
      <c r="M41" s="62">
        <v>0</v>
      </c>
      <c r="O41" s="58">
        <v>45017</v>
      </c>
      <c r="P41" s="59">
        <v>0</v>
      </c>
      <c r="Q41" s="60">
        <v>0</v>
      </c>
      <c r="R41" s="61">
        <v>0</v>
      </c>
      <c r="S41" s="62">
        <v>0</v>
      </c>
      <c r="T41" s="99">
        <v>0</v>
      </c>
      <c r="U41" s="60">
        <v>0</v>
      </c>
      <c r="V41" s="61">
        <v>0</v>
      </c>
      <c r="W41" s="62">
        <v>0</v>
      </c>
      <c r="X41" s="99">
        <v>0</v>
      </c>
      <c r="Y41" s="60">
        <v>0</v>
      </c>
      <c r="Z41" s="61">
        <v>0</v>
      </c>
      <c r="AA41" s="62">
        <v>0</v>
      </c>
      <c r="AC41" s="58">
        <v>45017</v>
      </c>
      <c r="AD41" s="59">
        <v>0</v>
      </c>
      <c r="AE41" s="60">
        <v>0</v>
      </c>
      <c r="AF41" s="61">
        <v>0</v>
      </c>
      <c r="AG41" s="62">
        <v>0</v>
      </c>
      <c r="AH41" s="99">
        <v>0</v>
      </c>
      <c r="AI41" s="60">
        <v>0</v>
      </c>
      <c r="AJ41" s="61">
        <v>0</v>
      </c>
      <c r="AK41" s="62">
        <v>0</v>
      </c>
      <c r="AL41" s="99">
        <v>0</v>
      </c>
      <c r="AM41" s="60">
        <v>0</v>
      </c>
      <c r="AN41" s="61">
        <v>0</v>
      </c>
      <c r="AO41" s="62">
        <v>0</v>
      </c>
    </row>
    <row r="42" spans="1:41">
      <c r="A42" s="58">
        <v>45047</v>
      </c>
      <c r="B42" s="99">
        <v>0</v>
      </c>
      <c r="C42" s="60">
        <v>0</v>
      </c>
      <c r="D42" s="61">
        <v>0</v>
      </c>
      <c r="E42" s="62">
        <v>600</v>
      </c>
      <c r="F42" s="59">
        <v>0</v>
      </c>
      <c r="G42" s="60">
        <v>0</v>
      </c>
      <c r="H42" s="61">
        <v>0</v>
      </c>
      <c r="I42" s="62">
        <v>0</v>
      </c>
      <c r="J42" s="99">
        <v>2</v>
      </c>
      <c r="K42" s="60">
        <v>2000</v>
      </c>
      <c r="L42" s="61">
        <v>16.399999999999999</v>
      </c>
      <c r="M42" s="62">
        <v>0</v>
      </c>
      <c r="O42" s="58">
        <v>45047</v>
      </c>
      <c r="P42" s="59">
        <v>0</v>
      </c>
      <c r="Q42" s="60">
        <v>0</v>
      </c>
      <c r="R42" s="61">
        <v>0</v>
      </c>
      <c r="S42" s="62">
        <v>0</v>
      </c>
      <c r="T42" s="99">
        <v>0</v>
      </c>
      <c r="U42" s="60">
        <v>0</v>
      </c>
      <c r="V42" s="61">
        <v>0</v>
      </c>
      <c r="W42" s="62">
        <v>0</v>
      </c>
      <c r="X42" s="99">
        <v>0</v>
      </c>
      <c r="Y42" s="60">
        <v>0</v>
      </c>
      <c r="Z42" s="61">
        <v>0</v>
      </c>
      <c r="AA42" s="62">
        <v>0</v>
      </c>
      <c r="AC42" s="58">
        <v>45047</v>
      </c>
      <c r="AD42" s="59">
        <v>0</v>
      </c>
      <c r="AE42" s="60">
        <v>0</v>
      </c>
      <c r="AF42" s="61">
        <v>0</v>
      </c>
      <c r="AG42" s="62">
        <v>0</v>
      </c>
      <c r="AH42" s="99">
        <v>0</v>
      </c>
      <c r="AI42" s="60">
        <v>0</v>
      </c>
      <c r="AJ42" s="61">
        <v>0</v>
      </c>
      <c r="AK42" s="62">
        <v>0</v>
      </c>
      <c r="AL42" s="99">
        <v>0</v>
      </c>
      <c r="AM42" s="60">
        <v>0</v>
      </c>
      <c r="AN42" s="61">
        <v>0</v>
      </c>
      <c r="AO42" s="62">
        <v>0</v>
      </c>
    </row>
    <row r="43" spans="1:41">
      <c r="A43" s="58">
        <v>45078</v>
      </c>
      <c r="B43" s="9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1000</v>
      </c>
      <c r="L43" s="61">
        <v>7.8</v>
      </c>
      <c r="M43" s="62">
        <v>1000</v>
      </c>
      <c r="O43" s="58">
        <v>45078</v>
      </c>
      <c r="P43" s="59">
        <v>0</v>
      </c>
      <c r="Q43" s="60">
        <v>0</v>
      </c>
      <c r="R43" s="61">
        <v>0</v>
      </c>
      <c r="S43" s="62">
        <v>0</v>
      </c>
      <c r="T43" s="99">
        <v>0</v>
      </c>
      <c r="U43" s="60">
        <v>0</v>
      </c>
      <c r="V43" s="61">
        <v>0</v>
      </c>
      <c r="W43" s="62">
        <v>0</v>
      </c>
      <c r="X43" s="99">
        <v>0</v>
      </c>
      <c r="Y43" s="60">
        <v>0</v>
      </c>
      <c r="Z43" s="61">
        <v>0</v>
      </c>
      <c r="AA43" s="62">
        <v>0</v>
      </c>
      <c r="AC43" s="58">
        <v>45078</v>
      </c>
      <c r="AD43" s="59">
        <v>0</v>
      </c>
      <c r="AE43" s="60">
        <v>0</v>
      </c>
      <c r="AF43" s="61">
        <v>0</v>
      </c>
      <c r="AG43" s="62">
        <v>0</v>
      </c>
      <c r="AH43" s="99">
        <v>0</v>
      </c>
      <c r="AI43" s="60">
        <v>0</v>
      </c>
      <c r="AJ43" s="61">
        <v>0</v>
      </c>
      <c r="AK43" s="62">
        <v>0</v>
      </c>
      <c r="AL43" s="99">
        <v>0</v>
      </c>
      <c r="AM43" s="60">
        <v>0</v>
      </c>
      <c r="AN43" s="61">
        <v>0</v>
      </c>
      <c r="AO43" s="62">
        <v>0</v>
      </c>
    </row>
    <row r="44" spans="1:41">
      <c r="A44" s="58">
        <v>45108</v>
      </c>
      <c r="B44" s="99">
        <v>1</v>
      </c>
      <c r="C44" s="60">
        <v>2000</v>
      </c>
      <c r="D44" s="61">
        <v>36</v>
      </c>
      <c r="E44" s="62">
        <v>2000</v>
      </c>
      <c r="F44" s="59">
        <v>0</v>
      </c>
      <c r="G44" s="60">
        <v>0</v>
      </c>
      <c r="H44" s="61">
        <v>0</v>
      </c>
      <c r="I44" s="62">
        <v>0</v>
      </c>
      <c r="J44" s="59">
        <v>1</v>
      </c>
      <c r="K44" s="60">
        <v>5000</v>
      </c>
      <c r="L44" s="61">
        <v>42</v>
      </c>
      <c r="M44" s="62">
        <v>6000</v>
      </c>
      <c r="O44" s="58">
        <v>45108</v>
      </c>
      <c r="P44" s="59">
        <v>0</v>
      </c>
      <c r="Q44" s="60">
        <v>0</v>
      </c>
      <c r="R44" s="61">
        <v>0</v>
      </c>
      <c r="S44" s="62">
        <v>0</v>
      </c>
      <c r="T44" s="99">
        <v>0</v>
      </c>
      <c r="U44" s="60">
        <v>0</v>
      </c>
      <c r="V44" s="61">
        <v>0</v>
      </c>
      <c r="W44" s="62">
        <v>0</v>
      </c>
      <c r="X44" s="99">
        <v>0</v>
      </c>
      <c r="Y44" s="60">
        <v>0</v>
      </c>
      <c r="Z44" s="61">
        <v>0</v>
      </c>
      <c r="AA44" s="62">
        <v>0</v>
      </c>
      <c r="AC44" s="58">
        <v>45108</v>
      </c>
      <c r="AD44" s="59">
        <v>0</v>
      </c>
      <c r="AE44" s="60">
        <v>0</v>
      </c>
      <c r="AF44" s="61">
        <v>0</v>
      </c>
      <c r="AG44" s="62">
        <v>0</v>
      </c>
      <c r="AH44" s="99">
        <v>0</v>
      </c>
      <c r="AI44" s="60">
        <v>0</v>
      </c>
      <c r="AJ44" s="61">
        <v>0</v>
      </c>
      <c r="AK44" s="62">
        <v>0</v>
      </c>
      <c r="AL44" s="99">
        <v>0</v>
      </c>
      <c r="AM44" s="60">
        <v>0</v>
      </c>
      <c r="AN44" s="61">
        <v>0</v>
      </c>
      <c r="AO44" s="62">
        <v>0</v>
      </c>
    </row>
    <row r="45" spans="1:41">
      <c r="A45" s="58">
        <v>45139</v>
      </c>
      <c r="B45" s="59">
        <v>0</v>
      </c>
      <c r="C45" s="60">
        <v>0</v>
      </c>
      <c r="D45" s="61">
        <v>0</v>
      </c>
      <c r="E45" s="62">
        <v>2000</v>
      </c>
      <c r="F45" s="59">
        <v>0</v>
      </c>
      <c r="G45" s="60">
        <v>0</v>
      </c>
      <c r="H45" s="61">
        <v>0</v>
      </c>
      <c r="I45" s="62">
        <v>0</v>
      </c>
      <c r="J45" s="59">
        <v>1</v>
      </c>
      <c r="K45" s="60">
        <v>5000</v>
      </c>
      <c r="L45" s="61">
        <v>40</v>
      </c>
      <c r="M45" s="62">
        <v>11000</v>
      </c>
      <c r="O45" s="58">
        <v>45139</v>
      </c>
      <c r="P45" s="59">
        <v>0</v>
      </c>
      <c r="Q45" s="60">
        <v>0</v>
      </c>
      <c r="R45" s="61">
        <v>0</v>
      </c>
      <c r="S45" s="62">
        <v>0</v>
      </c>
      <c r="T45" s="59">
        <v>0</v>
      </c>
      <c r="U45" s="60">
        <v>0</v>
      </c>
      <c r="V45" s="61">
        <v>0</v>
      </c>
      <c r="W45" s="62">
        <v>0</v>
      </c>
      <c r="X45" s="59">
        <v>0</v>
      </c>
      <c r="Y45" s="60">
        <v>0</v>
      </c>
      <c r="Z45" s="61">
        <v>0</v>
      </c>
      <c r="AA45" s="62">
        <v>0</v>
      </c>
      <c r="AC45" s="58">
        <v>45139</v>
      </c>
      <c r="AD45" s="59">
        <v>0</v>
      </c>
      <c r="AE45" s="60">
        <v>0</v>
      </c>
      <c r="AF45" s="61">
        <v>0</v>
      </c>
      <c r="AG45" s="62">
        <v>0</v>
      </c>
      <c r="AH45" s="59">
        <v>0</v>
      </c>
      <c r="AI45" s="60">
        <v>0</v>
      </c>
      <c r="AJ45" s="61">
        <v>0</v>
      </c>
      <c r="AK45" s="62">
        <v>0</v>
      </c>
      <c r="AL45" s="59">
        <v>0</v>
      </c>
      <c r="AM45" s="60">
        <v>0</v>
      </c>
      <c r="AN45" s="61">
        <v>0</v>
      </c>
      <c r="AO45" s="62">
        <v>0</v>
      </c>
    </row>
    <row r="46" spans="1:41">
      <c r="A46" s="58">
        <v>45170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6000</v>
      </c>
      <c r="L46" s="61">
        <v>46.8</v>
      </c>
      <c r="M46" s="62">
        <v>6000</v>
      </c>
      <c r="O46" s="58">
        <v>45170</v>
      </c>
      <c r="P46" s="59">
        <v>0</v>
      </c>
      <c r="Q46" s="60">
        <v>0</v>
      </c>
      <c r="R46" s="61">
        <v>0</v>
      </c>
      <c r="S46" s="62">
        <v>0</v>
      </c>
      <c r="T46" s="59">
        <v>0</v>
      </c>
      <c r="U46" s="60">
        <v>0</v>
      </c>
      <c r="V46" s="61">
        <v>0</v>
      </c>
      <c r="W46" s="62">
        <v>0</v>
      </c>
      <c r="X46" s="59">
        <v>0</v>
      </c>
      <c r="Y46" s="60">
        <v>0</v>
      </c>
      <c r="Z46" s="61">
        <v>0</v>
      </c>
      <c r="AA46" s="62">
        <v>0</v>
      </c>
      <c r="AC46" s="58">
        <v>45170</v>
      </c>
      <c r="AD46" s="59">
        <v>0</v>
      </c>
      <c r="AE46" s="60">
        <v>0</v>
      </c>
      <c r="AF46" s="61">
        <v>0</v>
      </c>
      <c r="AG46" s="62">
        <v>0</v>
      </c>
      <c r="AH46" s="59">
        <v>0</v>
      </c>
      <c r="AI46" s="60">
        <v>0</v>
      </c>
      <c r="AJ46" s="61">
        <v>0</v>
      </c>
      <c r="AK46" s="62">
        <v>0</v>
      </c>
      <c r="AL46" s="59">
        <v>0</v>
      </c>
      <c r="AM46" s="60">
        <v>0</v>
      </c>
      <c r="AN46" s="61">
        <v>0</v>
      </c>
      <c r="AO46" s="62">
        <v>0</v>
      </c>
    </row>
    <row r="47" spans="1:41">
      <c r="A47" s="58">
        <v>45200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2</v>
      </c>
      <c r="K47" s="60">
        <v>10000</v>
      </c>
      <c r="L47" s="61">
        <v>76</v>
      </c>
      <c r="M47" s="62">
        <v>16000</v>
      </c>
      <c r="O47" s="58">
        <v>45200</v>
      </c>
      <c r="P47" s="59">
        <v>0</v>
      </c>
      <c r="Q47" s="60">
        <v>0</v>
      </c>
      <c r="R47" s="61">
        <v>0</v>
      </c>
      <c r="S47" s="62">
        <v>0</v>
      </c>
      <c r="T47" s="59">
        <v>0</v>
      </c>
      <c r="U47" s="60">
        <v>0</v>
      </c>
      <c r="V47" s="61">
        <v>0</v>
      </c>
      <c r="W47" s="62">
        <v>0</v>
      </c>
      <c r="X47" s="59">
        <v>0</v>
      </c>
      <c r="Y47" s="60">
        <v>0</v>
      </c>
      <c r="Z47" s="61">
        <v>0</v>
      </c>
      <c r="AA47" s="62">
        <v>0</v>
      </c>
      <c r="AC47" s="58">
        <v>45200</v>
      </c>
      <c r="AD47" s="59">
        <v>0</v>
      </c>
      <c r="AE47" s="60">
        <v>0</v>
      </c>
      <c r="AF47" s="61">
        <v>0</v>
      </c>
      <c r="AG47" s="62">
        <v>0</v>
      </c>
      <c r="AH47" s="59">
        <v>0</v>
      </c>
      <c r="AI47" s="60">
        <v>0</v>
      </c>
      <c r="AJ47" s="61">
        <v>0</v>
      </c>
      <c r="AK47" s="62">
        <v>0</v>
      </c>
      <c r="AL47" s="59">
        <v>0</v>
      </c>
      <c r="AM47" s="60">
        <v>0</v>
      </c>
      <c r="AN47" s="61">
        <v>0</v>
      </c>
      <c r="AO47" s="62">
        <v>0</v>
      </c>
    </row>
    <row r="48" spans="1:41">
      <c r="A48" s="58">
        <v>45231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0</v>
      </c>
      <c r="K48" s="60">
        <v>0</v>
      </c>
      <c r="L48" s="61">
        <v>0</v>
      </c>
      <c r="M48" s="62">
        <v>16000</v>
      </c>
      <c r="O48" s="58">
        <v>45231</v>
      </c>
      <c r="P48" s="59">
        <v>0</v>
      </c>
      <c r="Q48" s="60">
        <v>0</v>
      </c>
      <c r="R48" s="61">
        <v>0</v>
      </c>
      <c r="S48" s="62">
        <v>0</v>
      </c>
      <c r="T48" s="59">
        <v>0</v>
      </c>
      <c r="U48" s="60">
        <v>0</v>
      </c>
      <c r="V48" s="61">
        <v>0</v>
      </c>
      <c r="W48" s="62">
        <v>0</v>
      </c>
      <c r="X48" s="59">
        <v>0</v>
      </c>
      <c r="Y48" s="60">
        <v>0</v>
      </c>
      <c r="Z48" s="61">
        <v>0</v>
      </c>
      <c r="AA48" s="62">
        <v>0</v>
      </c>
      <c r="AC48" s="58">
        <v>45231</v>
      </c>
      <c r="AD48" s="59">
        <v>0</v>
      </c>
      <c r="AE48" s="60">
        <v>0</v>
      </c>
      <c r="AF48" s="61">
        <v>0</v>
      </c>
      <c r="AG48" s="62">
        <v>0</v>
      </c>
      <c r="AH48" s="59">
        <v>0</v>
      </c>
      <c r="AI48" s="60">
        <v>0</v>
      </c>
      <c r="AJ48" s="61">
        <v>0</v>
      </c>
      <c r="AK48" s="62">
        <v>0</v>
      </c>
      <c r="AL48" s="59">
        <v>0</v>
      </c>
      <c r="AM48" s="60">
        <v>0</v>
      </c>
      <c r="AN48" s="61">
        <v>0</v>
      </c>
      <c r="AO48" s="62">
        <v>0</v>
      </c>
    </row>
    <row r="49" spans="1:41" ht="15" customHeight="1" thickBot="1">
      <c r="A49" s="73">
        <v>45261</v>
      </c>
      <c r="B49" s="189">
        <v>0</v>
      </c>
      <c r="C49" s="75">
        <v>0</v>
      </c>
      <c r="D49" s="76">
        <v>0</v>
      </c>
      <c r="E49" s="77">
        <v>0</v>
      </c>
      <c r="F49" s="74">
        <v>0</v>
      </c>
      <c r="G49" s="75">
        <v>0</v>
      </c>
      <c r="H49" s="76">
        <v>0</v>
      </c>
      <c r="I49" s="77">
        <v>0</v>
      </c>
      <c r="J49" s="74">
        <v>0</v>
      </c>
      <c r="K49" s="75">
        <v>0</v>
      </c>
      <c r="L49" s="76">
        <v>0</v>
      </c>
      <c r="M49" s="77">
        <v>0</v>
      </c>
      <c r="O49" s="73">
        <v>45261</v>
      </c>
      <c r="P49" s="74">
        <v>0</v>
      </c>
      <c r="Q49" s="75">
        <v>0</v>
      </c>
      <c r="R49" s="76">
        <v>0</v>
      </c>
      <c r="S49" s="77">
        <v>0</v>
      </c>
      <c r="T49" s="74">
        <v>0</v>
      </c>
      <c r="U49" s="75">
        <v>0</v>
      </c>
      <c r="V49" s="76">
        <v>0</v>
      </c>
      <c r="W49" s="77">
        <v>0</v>
      </c>
      <c r="X49" s="74">
        <v>0</v>
      </c>
      <c r="Y49" s="75">
        <v>0</v>
      </c>
      <c r="Z49" s="76">
        <v>0</v>
      </c>
      <c r="AA49" s="77">
        <v>0</v>
      </c>
      <c r="AC49" s="73">
        <v>45261</v>
      </c>
      <c r="AD49" s="74">
        <v>0</v>
      </c>
      <c r="AE49" s="75">
        <v>0</v>
      </c>
      <c r="AF49" s="76">
        <v>0</v>
      </c>
      <c r="AG49" s="77">
        <v>0</v>
      </c>
      <c r="AH49" s="74">
        <v>0</v>
      </c>
      <c r="AI49" s="75">
        <v>0</v>
      </c>
      <c r="AJ49" s="76">
        <v>0</v>
      </c>
      <c r="AK49" s="77">
        <v>0</v>
      </c>
      <c r="AL49" s="74">
        <v>0</v>
      </c>
      <c r="AM49" s="75">
        <v>0</v>
      </c>
      <c r="AN49" s="76">
        <v>0</v>
      </c>
      <c r="AO49" s="77">
        <v>0</v>
      </c>
    </row>
    <row r="50" spans="1:41">
      <c r="A50" s="91">
        <v>45292</v>
      </c>
      <c r="B50" s="68">
        <v>0</v>
      </c>
      <c r="C50" s="69">
        <v>0</v>
      </c>
      <c r="D50" s="70">
        <v>0</v>
      </c>
      <c r="E50" s="71">
        <v>0</v>
      </c>
      <c r="F50" s="100">
        <v>0</v>
      </c>
      <c r="G50" s="69">
        <v>0</v>
      </c>
      <c r="H50" s="70">
        <v>0</v>
      </c>
      <c r="I50" s="71">
        <v>0</v>
      </c>
      <c r="J50" s="68">
        <v>2</v>
      </c>
      <c r="K50" s="69">
        <v>4000</v>
      </c>
      <c r="L50" s="70">
        <v>33.6</v>
      </c>
      <c r="M50" s="71">
        <v>3000</v>
      </c>
      <c r="O50" s="91">
        <v>45292</v>
      </c>
      <c r="P50" s="100">
        <v>0</v>
      </c>
      <c r="Q50" s="69">
        <v>0</v>
      </c>
      <c r="R50" s="70">
        <v>0</v>
      </c>
      <c r="S50" s="71">
        <v>0</v>
      </c>
      <c r="T50" s="100">
        <v>0</v>
      </c>
      <c r="U50" s="69">
        <v>0</v>
      </c>
      <c r="V50" s="70">
        <v>0</v>
      </c>
      <c r="W50" s="71">
        <v>0</v>
      </c>
      <c r="X50" s="100">
        <v>0</v>
      </c>
      <c r="Y50" s="69">
        <v>0</v>
      </c>
      <c r="Z50" s="70">
        <v>0</v>
      </c>
      <c r="AA50" s="71">
        <v>0</v>
      </c>
      <c r="AC50" s="91">
        <v>45292</v>
      </c>
      <c r="AD50" s="100">
        <v>0</v>
      </c>
      <c r="AE50" s="69">
        <v>0</v>
      </c>
      <c r="AF50" s="70">
        <v>0</v>
      </c>
      <c r="AG50" s="71">
        <v>0</v>
      </c>
      <c r="AH50" s="100">
        <v>0</v>
      </c>
      <c r="AI50" s="69">
        <v>0</v>
      </c>
      <c r="AJ50" s="70">
        <v>0</v>
      </c>
      <c r="AK50" s="71">
        <v>0</v>
      </c>
      <c r="AL50" s="100">
        <v>0</v>
      </c>
      <c r="AM50" s="69">
        <v>0</v>
      </c>
      <c r="AN50" s="70">
        <v>0</v>
      </c>
      <c r="AO50" s="71">
        <v>0</v>
      </c>
    </row>
    <row r="51" spans="1:41">
      <c r="A51" s="58">
        <v>45323</v>
      </c>
      <c r="B51" s="99">
        <v>0</v>
      </c>
      <c r="C51" s="60">
        <v>0</v>
      </c>
      <c r="D51" s="61">
        <v>0</v>
      </c>
      <c r="E51" s="62">
        <v>0</v>
      </c>
      <c r="F51" s="99">
        <v>0</v>
      </c>
      <c r="G51" s="60">
        <v>0</v>
      </c>
      <c r="H51" s="61">
        <v>0</v>
      </c>
      <c r="I51" s="62">
        <v>0</v>
      </c>
      <c r="J51" s="99">
        <v>0</v>
      </c>
      <c r="K51" s="60">
        <v>0</v>
      </c>
      <c r="L51" s="61">
        <v>0</v>
      </c>
      <c r="M51" s="62">
        <v>3000</v>
      </c>
      <c r="O51" s="58">
        <v>45323</v>
      </c>
      <c r="P51" s="99">
        <v>0</v>
      </c>
      <c r="Q51" s="60">
        <v>0</v>
      </c>
      <c r="R51" s="61">
        <v>0</v>
      </c>
      <c r="S51" s="62">
        <v>0</v>
      </c>
      <c r="T51" s="99">
        <v>0</v>
      </c>
      <c r="U51" s="60">
        <v>0</v>
      </c>
      <c r="V51" s="61">
        <v>0</v>
      </c>
      <c r="W51" s="62">
        <v>0</v>
      </c>
      <c r="X51" s="99">
        <v>0</v>
      </c>
      <c r="Y51" s="60">
        <v>0</v>
      </c>
      <c r="Z51" s="61">
        <v>0</v>
      </c>
      <c r="AA51" s="62">
        <v>0</v>
      </c>
      <c r="AC51" s="58">
        <v>45323</v>
      </c>
      <c r="AD51" s="99">
        <v>0</v>
      </c>
      <c r="AE51" s="60">
        <v>0</v>
      </c>
      <c r="AF51" s="61">
        <v>0</v>
      </c>
      <c r="AG51" s="62">
        <v>0</v>
      </c>
      <c r="AH51" s="99">
        <v>0</v>
      </c>
      <c r="AI51" s="60">
        <v>0</v>
      </c>
      <c r="AJ51" s="61">
        <v>0</v>
      </c>
      <c r="AK51" s="62">
        <v>0</v>
      </c>
      <c r="AL51" s="99">
        <v>0</v>
      </c>
      <c r="AM51" s="60">
        <v>0</v>
      </c>
      <c r="AN51" s="61">
        <v>0</v>
      </c>
      <c r="AO51" s="62">
        <v>0</v>
      </c>
    </row>
    <row r="52" spans="1:41">
      <c r="A52" s="58">
        <v>45352</v>
      </c>
      <c r="B52" s="59">
        <v>0</v>
      </c>
      <c r="C52" s="60">
        <v>0</v>
      </c>
      <c r="D52" s="61">
        <v>0</v>
      </c>
      <c r="E52" s="62">
        <v>0</v>
      </c>
      <c r="F52" s="99">
        <v>0</v>
      </c>
      <c r="G52" s="60">
        <v>0</v>
      </c>
      <c r="H52" s="61">
        <v>0</v>
      </c>
      <c r="I52" s="62">
        <v>0</v>
      </c>
      <c r="J52" s="59">
        <v>0</v>
      </c>
      <c r="K52" s="60">
        <v>0</v>
      </c>
      <c r="L52" s="61">
        <v>0</v>
      </c>
      <c r="M52" s="62">
        <v>0</v>
      </c>
      <c r="O52" s="58">
        <v>45352</v>
      </c>
      <c r="P52" s="99">
        <v>0</v>
      </c>
      <c r="Q52" s="60">
        <v>0</v>
      </c>
      <c r="R52" s="61">
        <v>0</v>
      </c>
      <c r="S52" s="62">
        <v>0</v>
      </c>
      <c r="T52" s="99">
        <v>0</v>
      </c>
      <c r="U52" s="60">
        <v>0</v>
      </c>
      <c r="V52" s="61">
        <v>0</v>
      </c>
      <c r="W52" s="62">
        <v>0</v>
      </c>
      <c r="X52" s="99">
        <v>0</v>
      </c>
      <c r="Y52" s="60">
        <v>0</v>
      </c>
      <c r="Z52" s="61">
        <v>0</v>
      </c>
      <c r="AA52" s="62">
        <v>0</v>
      </c>
      <c r="AC52" s="58">
        <v>45352</v>
      </c>
      <c r="AD52" s="99">
        <v>0</v>
      </c>
      <c r="AE52" s="60">
        <v>0</v>
      </c>
      <c r="AF52" s="61">
        <v>0</v>
      </c>
      <c r="AG52" s="62">
        <v>0</v>
      </c>
      <c r="AH52" s="99">
        <v>0</v>
      </c>
      <c r="AI52" s="60">
        <v>0</v>
      </c>
      <c r="AJ52" s="61">
        <v>0</v>
      </c>
      <c r="AK52" s="62">
        <v>0</v>
      </c>
      <c r="AL52" s="99">
        <v>0</v>
      </c>
      <c r="AM52" s="60">
        <v>0</v>
      </c>
      <c r="AN52" s="61">
        <v>0</v>
      </c>
      <c r="AO52" s="62">
        <v>0</v>
      </c>
    </row>
    <row r="53" spans="1:41" ht="15" customHeight="1" thickBot="1">
      <c r="A53" s="58">
        <v>45383</v>
      </c>
      <c r="B53" s="59">
        <v>0</v>
      </c>
      <c r="C53" s="60">
        <v>0</v>
      </c>
      <c r="D53" s="61">
        <v>0</v>
      </c>
      <c r="E53" s="62">
        <v>0</v>
      </c>
      <c r="F53" s="9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5000</v>
      </c>
      <c r="L53" s="61">
        <v>52</v>
      </c>
      <c r="M53" s="62">
        <v>5000</v>
      </c>
      <c r="O53" s="58">
        <v>45383</v>
      </c>
      <c r="P53" s="99">
        <v>0</v>
      </c>
      <c r="Q53" s="60">
        <v>0</v>
      </c>
      <c r="R53" s="61">
        <v>0</v>
      </c>
      <c r="S53" s="62">
        <v>0</v>
      </c>
      <c r="T53" s="99">
        <v>0</v>
      </c>
      <c r="U53" s="60">
        <v>0</v>
      </c>
      <c r="V53" s="61">
        <v>0</v>
      </c>
      <c r="W53" s="62">
        <v>0</v>
      </c>
      <c r="X53" s="99">
        <v>0</v>
      </c>
      <c r="Y53" s="60">
        <v>0</v>
      </c>
      <c r="Z53" s="61">
        <v>0</v>
      </c>
      <c r="AA53" s="62">
        <v>0</v>
      </c>
      <c r="AC53" s="58">
        <v>45383</v>
      </c>
      <c r="AD53" s="99">
        <v>0</v>
      </c>
      <c r="AE53" s="60">
        <v>0</v>
      </c>
      <c r="AF53" s="61">
        <v>0</v>
      </c>
      <c r="AG53" s="62">
        <v>0</v>
      </c>
      <c r="AH53" s="99">
        <v>0</v>
      </c>
      <c r="AI53" s="60">
        <v>0</v>
      </c>
      <c r="AJ53" s="61">
        <v>0</v>
      </c>
      <c r="AK53" s="62">
        <v>0</v>
      </c>
      <c r="AL53" s="99">
        <v>0</v>
      </c>
      <c r="AM53" s="60">
        <v>0</v>
      </c>
      <c r="AN53" s="61">
        <v>0</v>
      </c>
      <c r="AO53" s="62">
        <v>0</v>
      </c>
    </row>
    <row r="54" spans="1:41" ht="15" customHeight="1" thickBot="1">
      <c r="A54" s="58">
        <v>45413</v>
      </c>
      <c r="B54" s="99">
        <v>0</v>
      </c>
      <c r="C54" s="60">
        <v>0</v>
      </c>
      <c r="D54" s="61">
        <v>0</v>
      </c>
      <c r="E54" s="62">
        <v>0</v>
      </c>
      <c r="F54" s="99">
        <v>0</v>
      </c>
      <c r="G54" s="60">
        <v>0</v>
      </c>
      <c r="H54" s="61">
        <v>0</v>
      </c>
      <c r="I54" s="62">
        <v>0</v>
      </c>
      <c r="J54" s="59">
        <v>1</v>
      </c>
      <c r="K54" s="60">
        <v>2000</v>
      </c>
      <c r="L54" s="61">
        <v>20.399999999999999</v>
      </c>
      <c r="M54" s="62">
        <v>7000</v>
      </c>
      <c r="O54" s="58">
        <v>45413</v>
      </c>
      <c r="P54" s="99">
        <v>0</v>
      </c>
      <c r="Q54" s="60">
        <v>0</v>
      </c>
      <c r="R54" s="61">
        <v>0</v>
      </c>
      <c r="S54" s="62">
        <v>0</v>
      </c>
      <c r="T54" s="99">
        <v>0</v>
      </c>
      <c r="U54" s="60">
        <v>0</v>
      </c>
      <c r="V54" s="61">
        <v>0</v>
      </c>
      <c r="W54" s="62">
        <v>0</v>
      </c>
      <c r="X54" s="99">
        <v>0</v>
      </c>
      <c r="Y54" s="60">
        <v>0</v>
      </c>
      <c r="Z54" s="61">
        <v>0</v>
      </c>
      <c r="AA54" s="62">
        <v>0</v>
      </c>
      <c r="AC54" s="58">
        <v>45413</v>
      </c>
      <c r="AD54" s="99">
        <v>0</v>
      </c>
      <c r="AE54" s="60">
        <v>0</v>
      </c>
      <c r="AF54" s="61">
        <v>0</v>
      </c>
      <c r="AG54" s="62">
        <v>0</v>
      </c>
      <c r="AH54" s="99">
        <v>0</v>
      </c>
      <c r="AI54" s="60">
        <v>0</v>
      </c>
      <c r="AJ54" s="61">
        <v>0</v>
      </c>
      <c r="AK54" s="62">
        <v>0</v>
      </c>
      <c r="AL54" s="99">
        <v>0</v>
      </c>
      <c r="AM54" s="60">
        <v>0</v>
      </c>
      <c r="AN54" s="61">
        <v>0</v>
      </c>
      <c r="AO54" s="62">
        <v>0</v>
      </c>
    </row>
    <row r="55" spans="1:41">
      <c r="A55" s="58">
        <v>45444</v>
      </c>
      <c r="B55" s="99">
        <v>0</v>
      </c>
      <c r="C55" s="60">
        <v>0</v>
      </c>
      <c r="D55" s="61">
        <v>0</v>
      </c>
      <c r="E55" s="62">
        <v>0</v>
      </c>
      <c r="F55" s="99">
        <v>0</v>
      </c>
      <c r="G55" s="61">
        <v>0</v>
      </c>
      <c r="H55" s="61">
        <v>0</v>
      </c>
      <c r="I55" s="190">
        <v>0</v>
      </c>
      <c r="J55" s="60">
        <v>0</v>
      </c>
      <c r="K55" s="61">
        <v>0</v>
      </c>
      <c r="L55" s="60">
        <v>0</v>
      </c>
      <c r="M55" s="62">
        <v>0</v>
      </c>
      <c r="O55" s="58">
        <v>45444</v>
      </c>
      <c r="P55" s="99">
        <v>0</v>
      </c>
      <c r="Q55" s="61">
        <v>0</v>
      </c>
      <c r="R55" s="61">
        <v>0</v>
      </c>
      <c r="S55" s="190">
        <v>0</v>
      </c>
      <c r="T55" s="99">
        <v>0</v>
      </c>
      <c r="U55" s="61">
        <v>0</v>
      </c>
      <c r="V55" s="61">
        <v>0</v>
      </c>
      <c r="W55" s="190">
        <v>0</v>
      </c>
      <c r="X55" s="99">
        <v>0</v>
      </c>
      <c r="Y55" s="61">
        <v>0</v>
      </c>
      <c r="Z55" s="61">
        <v>0</v>
      </c>
      <c r="AA55" s="190">
        <v>0</v>
      </c>
      <c r="AC55" s="58">
        <v>45444</v>
      </c>
      <c r="AD55" s="99">
        <v>0</v>
      </c>
      <c r="AE55" s="61">
        <v>0</v>
      </c>
      <c r="AF55" s="61">
        <v>0</v>
      </c>
      <c r="AG55" s="190">
        <v>0</v>
      </c>
      <c r="AH55" s="99">
        <v>0</v>
      </c>
      <c r="AI55" s="61">
        <v>0</v>
      </c>
      <c r="AJ55" s="61">
        <v>0</v>
      </c>
      <c r="AK55" s="190">
        <v>0</v>
      </c>
      <c r="AL55" s="99">
        <v>0</v>
      </c>
      <c r="AM55" s="61">
        <v>0</v>
      </c>
      <c r="AN55" s="61">
        <v>0</v>
      </c>
      <c r="AO55" s="190">
        <v>0</v>
      </c>
    </row>
    <row r="56" spans="1:41">
      <c r="A56" s="58">
        <v>45474</v>
      </c>
      <c r="B56" s="99">
        <v>0</v>
      </c>
      <c r="C56" s="61">
        <v>0</v>
      </c>
      <c r="D56" s="59">
        <v>0</v>
      </c>
      <c r="E56" s="190">
        <v>0</v>
      </c>
      <c r="F56" s="99">
        <v>0</v>
      </c>
      <c r="G56" s="61">
        <v>0</v>
      </c>
      <c r="H56" s="61">
        <v>0</v>
      </c>
      <c r="I56" s="190">
        <v>0</v>
      </c>
      <c r="J56" s="99">
        <v>1</v>
      </c>
      <c r="K56" s="61">
        <v>1000</v>
      </c>
      <c r="L56" s="61">
        <v>9.8000000000000007</v>
      </c>
      <c r="M56" s="190">
        <v>1000</v>
      </c>
      <c r="O56" s="58">
        <v>45474</v>
      </c>
      <c r="P56" s="99">
        <v>0</v>
      </c>
      <c r="Q56" s="61">
        <v>0</v>
      </c>
      <c r="R56" s="61">
        <v>0</v>
      </c>
      <c r="S56" s="190">
        <v>0</v>
      </c>
      <c r="T56" s="99">
        <v>0</v>
      </c>
      <c r="U56" s="61">
        <v>0</v>
      </c>
      <c r="V56" s="61">
        <v>0</v>
      </c>
      <c r="W56" s="190">
        <v>0</v>
      </c>
      <c r="X56" s="99">
        <v>0</v>
      </c>
      <c r="Y56" s="61">
        <v>0</v>
      </c>
      <c r="Z56" s="61">
        <v>0</v>
      </c>
      <c r="AA56" s="190">
        <v>0</v>
      </c>
      <c r="AC56" s="58">
        <v>45474</v>
      </c>
      <c r="AD56" s="99">
        <v>0</v>
      </c>
      <c r="AE56" s="61">
        <v>0</v>
      </c>
      <c r="AF56" s="61">
        <v>0</v>
      </c>
      <c r="AG56" s="190">
        <v>0</v>
      </c>
      <c r="AH56" s="99">
        <v>0</v>
      </c>
      <c r="AI56" s="61">
        <v>0</v>
      </c>
      <c r="AJ56" s="61">
        <v>0</v>
      </c>
      <c r="AK56" s="190">
        <v>0</v>
      </c>
      <c r="AL56" s="99">
        <v>0</v>
      </c>
      <c r="AM56" s="61">
        <v>0</v>
      </c>
      <c r="AN56" s="61">
        <v>0</v>
      </c>
      <c r="AO56" s="190">
        <v>0</v>
      </c>
    </row>
    <row r="57" spans="1:41">
      <c r="A57" s="58">
        <v>45505</v>
      </c>
      <c r="B57" s="99">
        <v>0</v>
      </c>
      <c r="C57" s="61">
        <v>0</v>
      </c>
      <c r="D57" s="59">
        <v>0</v>
      </c>
      <c r="E57" s="190">
        <v>0</v>
      </c>
      <c r="F57" s="99">
        <v>0</v>
      </c>
      <c r="G57" s="61">
        <v>0</v>
      </c>
      <c r="H57" s="61">
        <v>0</v>
      </c>
      <c r="I57" s="190">
        <v>0</v>
      </c>
      <c r="J57" s="99">
        <v>0</v>
      </c>
      <c r="K57" s="61">
        <v>0</v>
      </c>
      <c r="L57" s="61">
        <v>0</v>
      </c>
      <c r="M57" s="190">
        <v>1000</v>
      </c>
      <c r="O57" s="58">
        <v>45505</v>
      </c>
      <c r="P57" s="99">
        <v>0</v>
      </c>
      <c r="Q57" s="61">
        <v>0</v>
      </c>
      <c r="R57" s="61">
        <v>0</v>
      </c>
      <c r="S57" s="190">
        <v>0</v>
      </c>
      <c r="T57" s="99">
        <v>0</v>
      </c>
      <c r="U57" s="61">
        <v>0</v>
      </c>
      <c r="V57" s="61">
        <v>0</v>
      </c>
      <c r="W57" s="190">
        <v>0</v>
      </c>
      <c r="X57" s="99">
        <v>0</v>
      </c>
      <c r="Y57" s="61">
        <v>0</v>
      </c>
      <c r="Z57" s="61">
        <v>0</v>
      </c>
      <c r="AA57" s="190">
        <v>0</v>
      </c>
      <c r="AC57" s="58">
        <v>45505</v>
      </c>
      <c r="AD57" s="99">
        <v>0</v>
      </c>
      <c r="AE57" s="61">
        <v>0</v>
      </c>
      <c r="AF57" s="61">
        <v>0</v>
      </c>
      <c r="AG57" s="190">
        <v>0</v>
      </c>
      <c r="AH57" s="99">
        <v>0</v>
      </c>
      <c r="AI57" s="61">
        <v>0</v>
      </c>
      <c r="AJ57" s="61">
        <v>0</v>
      </c>
      <c r="AK57" s="190">
        <v>0</v>
      </c>
      <c r="AL57" s="99">
        <v>0</v>
      </c>
      <c r="AM57" s="61">
        <v>0</v>
      </c>
      <c r="AN57" s="61">
        <v>0</v>
      </c>
      <c r="AO57" s="190">
        <v>0</v>
      </c>
    </row>
    <row r="58" spans="1:41">
      <c r="A58" s="58">
        <v>45536</v>
      </c>
      <c r="B58" s="99">
        <v>0</v>
      </c>
      <c r="C58" s="61">
        <v>0</v>
      </c>
      <c r="D58" s="59">
        <v>0</v>
      </c>
      <c r="E58" s="190">
        <v>0</v>
      </c>
      <c r="F58" s="99">
        <v>0</v>
      </c>
      <c r="G58" s="61">
        <v>0</v>
      </c>
      <c r="H58" s="61">
        <v>0</v>
      </c>
      <c r="I58" s="190">
        <v>0</v>
      </c>
      <c r="J58" s="99">
        <v>0</v>
      </c>
      <c r="K58" s="61">
        <v>0</v>
      </c>
      <c r="L58" s="61">
        <v>0</v>
      </c>
      <c r="M58" s="190">
        <v>0</v>
      </c>
      <c r="O58" s="58">
        <v>45536</v>
      </c>
      <c r="P58" s="99">
        <v>0</v>
      </c>
      <c r="Q58" s="61">
        <v>0</v>
      </c>
      <c r="R58" s="61">
        <v>0</v>
      </c>
      <c r="S58" s="190">
        <v>0</v>
      </c>
      <c r="T58" s="99">
        <v>0</v>
      </c>
      <c r="U58" s="61">
        <v>0</v>
      </c>
      <c r="V58" s="61">
        <v>0</v>
      </c>
      <c r="W58" s="190">
        <v>0</v>
      </c>
      <c r="X58" s="99">
        <v>0</v>
      </c>
      <c r="Y58" s="61">
        <v>0</v>
      </c>
      <c r="Z58" s="61">
        <v>0</v>
      </c>
      <c r="AA58" s="190">
        <v>0</v>
      </c>
      <c r="AC58" s="58">
        <v>45536</v>
      </c>
      <c r="AD58" s="99">
        <v>0</v>
      </c>
      <c r="AE58" s="61">
        <v>0</v>
      </c>
      <c r="AF58" s="61">
        <v>0</v>
      </c>
      <c r="AG58" s="190">
        <v>0</v>
      </c>
      <c r="AH58" s="99">
        <v>0</v>
      </c>
      <c r="AI58" s="61">
        <v>0</v>
      </c>
      <c r="AJ58" s="61">
        <v>0</v>
      </c>
      <c r="AK58" s="190">
        <v>0</v>
      </c>
      <c r="AL58" s="99">
        <v>1</v>
      </c>
      <c r="AM58" s="61">
        <v>10000</v>
      </c>
      <c r="AN58" s="61">
        <v>20</v>
      </c>
      <c r="AO58" s="190">
        <v>10000</v>
      </c>
    </row>
    <row r="59" spans="1:41">
      <c r="A59" s="58">
        <v>45566</v>
      </c>
      <c r="B59" s="99"/>
      <c r="C59" s="61"/>
      <c r="D59" s="59"/>
      <c r="E59" s="190"/>
      <c r="F59" s="99"/>
      <c r="G59" s="61"/>
      <c r="H59" s="61"/>
      <c r="I59" s="190"/>
      <c r="J59" s="99"/>
      <c r="K59" s="61"/>
      <c r="L59" s="61"/>
      <c r="M59" s="190"/>
      <c r="O59" s="58">
        <v>45566</v>
      </c>
      <c r="P59" s="99"/>
      <c r="Q59" s="61"/>
      <c r="R59" s="61"/>
      <c r="S59" s="190"/>
      <c r="T59" s="99"/>
      <c r="U59" s="61"/>
      <c r="V59" s="61"/>
      <c r="W59" s="190"/>
      <c r="X59" s="99"/>
      <c r="Y59" s="61"/>
      <c r="Z59" s="61"/>
      <c r="AA59" s="190"/>
      <c r="AC59" s="58">
        <v>45566</v>
      </c>
      <c r="AD59" s="99"/>
      <c r="AE59" s="61"/>
      <c r="AF59" s="61"/>
      <c r="AG59" s="190"/>
      <c r="AH59" s="99"/>
      <c r="AI59" s="61"/>
      <c r="AJ59" s="61"/>
      <c r="AK59" s="190"/>
      <c r="AL59" s="99"/>
      <c r="AM59" s="61"/>
      <c r="AN59" s="61"/>
      <c r="AO59" s="190"/>
    </row>
    <row r="60" spans="1:41">
      <c r="A60" s="58">
        <v>45597</v>
      </c>
      <c r="B60" s="99"/>
      <c r="C60" s="61"/>
      <c r="D60" s="59"/>
      <c r="E60" s="190"/>
      <c r="F60" s="99"/>
      <c r="G60" s="61"/>
      <c r="H60" s="61"/>
      <c r="I60" s="190"/>
      <c r="J60" s="99"/>
      <c r="K60" s="61"/>
      <c r="L60" s="61"/>
      <c r="M60" s="190"/>
      <c r="O60" s="58">
        <v>45597</v>
      </c>
      <c r="P60" s="99"/>
      <c r="Q60" s="61"/>
      <c r="R60" s="61"/>
      <c r="S60" s="190"/>
      <c r="T60" s="99"/>
      <c r="U60" s="61"/>
      <c r="V60" s="61"/>
      <c r="W60" s="190"/>
      <c r="X60" s="99"/>
      <c r="Y60" s="61"/>
      <c r="Z60" s="61"/>
      <c r="AA60" s="190"/>
      <c r="AC60" s="58">
        <v>45597</v>
      </c>
      <c r="AD60" s="99"/>
      <c r="AE60" s="61"/>
      <c r="AF60" s="61"/>
      <c r="AG60" s="190"/>
      <c r="AH60" s="99"/>
      <c r="AI60" s="61"/>
      <c r="AJ60" s="61"/>
      <c r="AK60" s="190"/>
      <c r="AL60" s="99"/>
      <c r="AM60" s="61"/>
      <c r="AN60" s="61"/>
      <c r="AO60" s="190"/>
    </row>
    <row r="61" spans="1:41" ht="15" customHeight="1" thickBot="1">
      <c r="A61" s="73">
        <v>45627</v>
      </c>
      <c r="B61" s="189"/>
      <c r="C61" s="76"/>
      <c r="D61" s="74"/>
      <c r="E61" s="191"/>
      <c r="F61" s="189"/>
      <c r="G61" s="76"/>
      <c r="H61" s="76"/>
      <c r="I61" s="191"/>
      <c r="J61" s="189"/>
      <c r="K61" s="76"/>
      <c r="L61" s="76"/>
      <c r="M61" s="191"/>
      <c r="O61" s="73">
        <v>45627</v>
      </c>
      <c r="P61" s="189"/>
      <c r="Q61" s="76"/>
      <c r="R61" s="76"/>
      <c r="S61" s="191"/>
      <c r="T61" s="189"/>
      <c r="U61" s="76"/>
      <c r="V61" s="76"/>
      <c r="W61" s="191"/>
      <c r="X61" s="189"/>
      <c r="Y61" s="76"/>
      <c r="Z61" s="76"/>
      <c r="AA61" s="191"/>
      <c r="AC61" s="73">
        <v>45627</v>
      </c>
      <c r="AD61" s="189"/>
      <c r="AE61" s="76"/>
      <c r="AF61" s="76"/>
      <c r="AG61" s="191"/>
      <c r="AH61" s="189"/>
      <c r="AI61" s="76"/>
      <c r="AJ61" s="76"/>
      <c r="AK61" s="191"/>
      <c r="AL61" s="189"/>
      <c r="AM61" s="76"/>
      <c r="AN61" s="76"/>
      <c r="AO61" s="191"/>
    </row>
    <row r="62" spans="1:41">
      <c r="A62" s="78" t="s">
        <v>77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2"/>
      <c r="O62" s="78" t="s">
        <v>77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C62" s="78" t="s">
        <v>77</v>
      </c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</row>
    <row r="63" spans="1:41" ht="15" customHeight="1" thickBot="1">
      <c r="A63" s="18"/>
    </row>
    <row r="64" spans="1:41" ht="15" customHeight="1" thickBot="1">
      <c r="A64" s="83">
        <v>3</v>
      </c>
      <c r="B64" s="257" t="s">
        <v>129</v>
      </c>
      <c r="C64" s="258"/>
      <c r="D64" s="258"/>
      <c r="E64" s="259"/>
      <c r="F64" s="257" t="s">
        <v>130</v>
      </c>
      <c r="G64" s="258"/>
      <c r="H64" s="258"/>
      <c r="I64" s="259"/>
      <c r="J64" s="257" t="s">
        <v>131</v>
      </c>
      <c r="K64" s="258"/>
      <c r="L64" s="258"/>
      <c r="M64" s="259"/>
      <c r="O64" s="83"/>
      <c r="P64" s="257" t="s">
        <v>132</v>
      </c>
      <c r="Q64" s="258"/>
      <c r="R64" s="258"/>
      <c r="S64" s="259"/>
    </row>
    <row r="65" spans="1:19" ht="15" customHeight="1" thickBot="1">
      <c r="A65" s="84">
        <v>2</v>
      </c>
      <c r="B65" s="263" t="s">
        <v>106</v>
      </c>
      <c r="C65" s="260" t="s">
        <v>107</v>
      </c>
      <c r="D65" s="253" t="s">
        <v>108</v>
      </c>
      <c r="E65" s="255" t="s">
        <v>109</v>
      </c>
      <c r="F65" s="265" t="s">
        <v>106</v>
      </c>
      <c r="G65" s="267" t="s">
        <v>107</v>
      </c>
      <c r="H65" s="262" t="s">
        <v>108</v>
      </c>
      <c r="I65" s="261" t="s">
        <v>109</v>
      </c>
      <c r="J65" s="265" t="s">
        <v>106</v>
      </c>
      <c r="K65" s="267" t="s">
        <v>107</v>
      </c>
      <c r="L65" s="262" t="s">
        <v>108</v>
      </c>
      <c r="M65" s="261" t="s">
        <v>109</v>
      </c>
      <c r="O65" s="84"/>
      <c r="P65" s="272" t="s">
        <v>106</v>
      </c>
      <c r="Q65" s="260" t="s">
        <v>107</v>
      </c>
      <c r="R65" s="253" t="s">
        <v>108</v>
      </c>
      <c r="S65" s="270" t="s">
        <v>109</v>
      </c>
    </row>
    <row r="66" spans="1:19" ht="15" customHeight="1" thickBot="1">
      <c r="A66" s="53">
        <v>1</v>
      </c>
      <c r="B66" s="264"/>
      <c r="C66" s="254"/>
      <c r="D66" s="254"/>
      <c r="E66" s="256"/>
      <c r="F66" s="264"/>
      <c r="G66" s="254"/>
      <c r="H66" s="254"/>
      <c r="I66" s="256"/>
      <c r="J66" s="264"/>
      <c r="K66" s="254"/>
      <c r="L66" s="254"/>
      <c r="M66" s="256"/>
      <c r="O66" s="53"/>
      <c r="P66" s="273"/>
      <c r="Q66" s="254"/>
      <c r="R66" s="254"/>
      <c r="S66" s="271"/>
    </row>
    <row r="67" spans="1:19">
      <c r="A67" s="58">
        <v>44927</v>
      </c>
      <c r="B67" s="97">
        <v>0</v>
      </c>
      <c r="C67" s="94">
        <v>0</v>
      </c>
      <c r="D67" s="95">
        <v>0</v>
      </c>
      <c r="E67" s="96">
        <v>0</v>
      </c>
      <c r="F67" s="97">
        <v>0</v>
      </c>
      <c r="G67" s="94">
        <v>0</v>
      </c>
      <c r="H67" s="95">
        <v>0</v>
      </c>
      <c r="I67" s="96">
        <v>0</v>
      </c>
      <c r="J67" s="64">
        <v>2</v>
      </c>
      <c r="K67" s="65">
        <v>30000</v>
      </c>
      <c r="L67" s="66">
        <v>60</v>
      </c>
      <c r="M67" s="67">
        <v>100000</v>
      </c>
      <c r="O67" s="58">
        <v>44927</v>
      </c>
      <c r="P67" s="100">
        <v>0</v>
      </c>
      <c r="Q67" s="69">
        <v>0</v>
      </c>
      <c r="R67" s="70">
        <v>0</v>
      </c>
      <c r="S67" s="71">
        <v>0</v>
      </c>
    </row>
    <row r="68" spans="1:19">
      <c r="A68" s="58">
        <v>44958</v>
      </c>
      <c r="B68" s="64">
        <v>0</v>
      </c>
      <c r="C68" s="65">
        <v>0</v>
      </c>
      <c r="D68" s="66">
        <v>0</v>
      </c>
      <c r="E68" s="67">
        <v>0</v>
      </c>
      <c r="F68" s="64">
        <v>0</v>
      </c>
      <c r="G68" s="65">
        <v>0</v>
      </c>
      <c r="H68" s="66">
        <v>0</v>
      </c>
      <c r="I68" s="67">
        <v>0</v>
      </c>
      <c r="J68" s="64">
        <v>0</v>
      </c>
      <c r="K68" s="65">
        <v>0</v>
      </c>
      <c r="L68" s="66">
        <v>0</v>
      </c>
      <c r="M68" s="67">
        <v>100000</v>
      </c>
      <c r="O68" s="58">
        <v>44958</v>
      </c>
      <c r="P68" s="59">
        <v>0</v>
      </c>
      <c r="Q68" s="60">
        <v>0</v>
      </c>
      <c r="R68" s="61">
        <v>0</v>
      </c>
      <c r="S68" s="62">
        <v>0</v>
      </c>
    </row>
    <row r="69" spans="1:19">
      <c r="A69" s="58">
        <v>44986</v>
      </c>
      <c r="B69" s="64">
        <v>0</v>
      </c>
      <c r="C69" s="65">
        <v>0</v>
      </c>
      <c r="D69" s="66">
        <v>0</v>
      </c>
      <c r="E69" s="67">
        <v>0</v>
      </c>
      <c r="F69" s="64">
        <v>0</v>
      </c>
      <c r="G69" s="65">
        <v>0</v>
      </c>
      <c r="H69" s="66">
        <v>0</v>
      </c>
      <c r="I69" s="67">
        <v>0</v>
      </c>
      <c r="J69" s="64">
        <v>0</v>
      </c>
      <c r="K69" s="65">
        <v>0</v>
      </c>
      <c r="L69" s="66">
        <v>0</v>
      </c>
      <c r="M69" s="67">
        <v>30000</v>
      </c>
      <c r="O69" s="58">
        <v>44986</v>
      </c>
      <c r="P69" s="59">
        <v>0</v>
      </c>
      <c r="Q69" s="60">
        <v>0</v>
      </c>
      <c r="R69" s="61">
        <v>0</v>
      </c>
      <c r="S69" s="62">
        <v>0</v>
      </c>
    </row>
    <row r="70" spans="1:19">
      <c r="A70" s="58">
        <v>45017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99">
        <v>0</v>
      </c>
      <c r="K70" s="60">
        <v>0</v>
      </c>
      <c r="L70" s="61">
        <v>0</v>
      </c>
      <c r="M70" s="62">
        <v>30000</v>
      </c>
      <c r="O70" s="58">
        <v>45017</v>
      </c>
      <c r="P70" s="99">
        <v>0</v>
      </c>
      <c r="Q70" s="60">
        <v>0</v>
      </c>
      <c r="R70" s="61">
        <v>0</v>
      </c>
      <c r="S70" s="62">
        <v>0</v>
      </c>
    </row>
    <row r="71" spans="1:19">
      <c r="A71" s="58">
        <v>45047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2</v>
      </c>
      <c r="K71" s="60">
        <v>10000</v>
      </c>
      <c r="L71" s="61">
        <v>17</v>
      </c>
      <c r="M71" s="62">
        <v>40000</v>
      </c>
      <c r="O71" s="58">
        <v>45047</v>
      </c>
      <c r="P71" s="59">
        <v>0</v>
      </c>
      <c r="Q71" s="60">
        <v>0</v>
      </c>
      <c r="R71" s="61">
        <v>0</v>
      </c>
      <c r="S71" s="62">
        <v>0</v>
      </c>
    </row>
    <row r="72" spans="1:19">
      <c r="A72" s="58">
        <v>45078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45078</v>
      </c>
      <c r="P72" s="59">
        <v>1</v>
      </c>
      <c r="Q72" s="60">
        <v>1500</v>
      </c>
      <c r="R72" s="61">
        <v>9.9</v>
      </c>
      <c r="S72" s="62">
        <v>1500</v>
      </c>
    </row>
    <row r="73" spans="1:19">
      <c r="A73" s="58">
        <v>45108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2</v>
      </c>
      <c r="K73" s="60">
        <v>20000</v>
      </c>
      <c r="L73" s="61">
        <v>32</v>
      </c>
      <c r="M73" s="62">
        <v>10000</v>
      </c>
      <c r="O73" s="58">
        <v>45108</v>
      </c>
      <c r="P73" s="59">
        <v>0</v>
      </c>
      <c r="Q73" s="60">
        <v>0</v>
      </c>
      <c r="R73" s="61">
        <v>0</v>
      </c>
      <c r="S73" s="62">
        <v>1500</v>
      </c>
    </row>
    <row r="74" spans="1:19">
      <c r="A74" s="58">
        <v>45139</v>
      </c>
      <c r="B74" s="59">
        <v>0</v>
      </c>
      <c r="C74" s="60">
        <v>0</v>
      </c>
      <c r="D74" s="61">
        <v>0</v>
      </c>
      <c r="E74" s="62">
        <v>0</v>
      </c>
      <c r="F74" s="59">
        <v>0</v>
      </c>
      <c r="G74" s="60">
        <v>0</v>
      </c>
      <c r="H74" s="61">
        <v>0</v>
      </c>
      <c r="I74" s="62">
        <v>0</v>
      </c>
      <c r="J74" s="59">
        <v>0</v>
      </c>
      <c r="K74" s="60">
        <v>0</v>
      </c>
      <c r="L74" s="61">
        <v>0</v>
      </c>
      <c r="M74" s="62">
        <v>10000</v>
      </c>
      <c r="O74" s="58">
        <v>45139</v>
      </c>
      <c r="P74" s="59">
        <v>0</v>
      </c>
      <c r="Q74" s="60">
        <v>0</v>
      </c>
      <c r="R74" s="61">
        <v>0</v>
      </c>
      <c r="S74" s="62">
        <v>1500</v>
      </c>
    </row>
    <row r="75" spans="1:19">
      <c r="A75" s="58">
        <v>45170</v>
      </c>
      <c r="B75" s="59">
        <v>0</v>
      </c>
      <c r="C75" s="60">
        <v>0</v>
      </c>
      <c r="D75" s="61">
        <v>0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0</v>
      </c>
      <c r="K75" s="60">
        <v>0</v>
      </c>
      <c r="L75" s="61">
        <v>0</v>
      </c>
      <c r="M75" s="62">
        <v>0</v>
      </c>
      <c r="O75" s="58">
        <v>45170</v>
      </c>
      <c r="P75" s="59">
        <v>0</v>
      </c>
      <c r="Q75" s="60">
        <v>0</v>
      </c>
      <c r="R75" s="61">
        <v>0</v>
      </c>
      <c r="S75" s="62">
        <v>0</v>
      </c>
    </row>
    <row r="76" spans="1:19">
      <c r="A76" s="58">
        <v>45200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0</v>
      </c>
      <c r="K76" s="60">
        <v>0</v>
      </c>
      <c r="L76" s="61">
        <v>0</v>
      </c>
      <c r="M76" s="62">
        <v>0</v>
      </c>
      <c r="O76" s="58">
        <v>45200</v>
      </c>
      <c r="P76" s="59">
        <v>0</v>
      </c>
      <c r="Q76" s="60">
        <v>0</v>
      </c>
      <c r="R76" s="61">
        <v>0</v>
      </c>
      <c r="S76" s="62">
        <v>0</v>
      </c>
    </row>
    <row r="77" spans="1:19">
      <c r="A77" s="58">
        <v>45231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0</v>
      </c>
      <c r="K77" s="60">
        <v>0</v>
      </c>
      <c r="L77" s="61">
        <v>0</v>
      </c>
      <c r="M77" s="62">
        <v>0</v>
      </c>
      <c r="O77" s="58">
        <v>45231</v>
      </c>
      <c r="P77" s="59">
        <v>0</v>
      </c>
      <c r="Q77" s="60">
        <v>0</v>
      </c>
      <c r="R77" s="61">
        <v>0</v>
      </c>
      <c r="S77" s="62">
        <v>0</v>
      </c>
    </row>
    <row r="78" spans="1:19" ht="15" customHeight="1" thickBot="1">
      <c r="A78" s="73">
        <v>45261</v>
      </c>
      <c r="B78" s="74">
        <v>0</v>
      </c>
      <c r="C78" s="75">
        <v>0</v>
      </c>
      <c r="D78" s="76">
        <v>0</v>
      </c>
      <c r="E78" s="77">
        <v>0</v>
      </c>
      <c r="F78" s="74">
        <v>0</v>
      </c>
      <c r="G78" s="75">
        <v>0</v>
      </c>
      <c r="H78" s="76">
        <v>0</v>
      </c>
      <c r="I78" s="77">
        <v>0</v>
      </c>
      <c r="J78" s="189">
        <v>0</v>
      </c>
      <c r="K78" s="75">
        <v>0</v>
      </c>
      <c r="L78" s="76">
        <v>0</v>
      </c>
      <c r="M78" s="77">
        <v>0</v>
      </c>
      <c r="O78" s="73">
        <v>45261</v>
      </c>
      <c r="P78" s="74">
        <v>0</v>
      </c>
      <c r="Q78" s="75">
        <v>0</v>
      </c>
      <c r="R78" s="76">
        <v>0</v>
      </c>
      <c r="S78" s="77">
        <v>0</v>
      </c>
    </row>
    <row r="79" spans="1:19">
      <c r="A79" s="91">
        <v>45292</v>
      </c>
      <c r="B79" s="100">
        <v>0</v>
      </c>
      <c r="C79" s="69">
        <v>0</v>
      </c>
      <c r="D79" s="70">
        <v>0</v>
      </c>
      <c r="E79" s="71">
        <v>0</v>
      </c>
      <c r="F79" s="100">
        <v>0</v>
      </c>
      <c r="G79" s="69">
        <v>0</v>
      </c>
      <c r="H79" s="70">
        <v>0</v>
      </c>
      <c r="I79" s="71">
        <v>0</v>
      </c>
      <c r="J79" s="68">
        <v>0</v>
      </c>
      <c r="K79" s="69">
        <v>0</v>
      </c>
      <c r="L79" s="70">
        <v>0</v>
      </c>
      <c r="M79" s="71">
        <v>0</v>
      </c>
      <c r="O79" s="91">
        <v>45292</v>
      </c>
      <c r="P79" s="68">
        <v>0</v>
      </c>
      <c r="Q79" s="69">
        <v>0</v>
      </c>
      <c r="R79" s="70">
        <v>0</v>
      </c>
      <c r="S79" s="71">
        <v>0</v>
      </c>
    </row>
    <row r="80" spans="1:19">
      <c r="A80" s="58">
        <v>45323</v>
      </c>
      <c r="B80" s="99">
        <v>0</v>
      </c>
      <c r="C80" s="60">
        <v>0</v>
      </c>
      <c r="D80" s="61">
        <v>0</v>
      </c>
      <c r="E80" s="62">
        <v>0</v>
      </c>
      <c r="F80" s="99">
        <v>0</v>
      </c>
      <c r="G80" s="60">
        <v>0</v>
      </c>
      <c r="H80" s="61">
        <v>0</v>
      </c>
      <c r="I80" s="62">
        <v>0</v>
      </c>
      <c r="J80" s="99">
        <v>0</v>
      </c>
      <c r="K80" s="60">
        <v>0</v>
      </c>
      <c r="L80" s="61">
        <v>0</v>
      </c>
      <c r="M80" s="62">
        <v>0</v>
      </c>
      <c r="O80" s="58">
        <v>45323</v>
      </c>
      <c r="P80" s="99">
        <v>1</v>
      </c>
      <c r="Q80" s="60">
        <v>4700</v>
      </c>
      <c r="R80" s="61">
        <v>31.96</v>
      </c>
      <c r="S80" s="62">
        <v>4700</v>
      </c>
    </row>
    <row r="81" spans="1:19">
      <c r="A81" s="58">
        <v>45352</v>
      </c>
      <c r="B81" s="99">
        <v>0</v>
      </c>
      <c r="C81" s="60">
        <v>0</v>
      </c>
      <c r="D81" s="61">
        <v>0</v>
      </c>
      <c r="E81" s="62">
        <v>0</v>
      </c>
      <c r="F81" s="99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45352</v>
      </c>
      <c r="P81" s="59">
        <v>2</v>
      </c>
      <c r="Q81" s="60">
        <v>1510</v>
      </c>
      <c r="R81" s="61">
        <v>9.968</v>
      </c>
      <c r="S81" s="62">
        <v>1510</v>
      </c>
    </row>
    <row r="82" spans="1:19" ht="15" customHeight="1" thickBot="1">
      <c r="A82" s="58">
        <v>45383</v>
      </c>
      <c r="B82" s="99">
        <v>0</v>
      </c>
      <c r="C82" s="60">
        <v>0</v>
      </c>
      <c r="D82" s="61">
        <v>0</v>
      </c>
      <c r="E82" s="62">
        <v>0</v>
      </c>
      <c r="F82" s="99">
        <v>0</v>
      </c>
      <c r="G82" s="60">
        <v>0</v>
      </c>
      <c r="H82" s="61">
        <v>0</v>
      </c>
      <c r="I82" s="62">
        <v>0</v>
      </c>
      <c r="J82" s="59">
        <v>0</v>
      </c>
      <c r="K82" s="60">
        <v>0</v>
      </c>
      <c r="L82" s="61">
        <v>0</v>
      </c>
      <c r="M82" s="62">
        <v>0</v>
      </c>
      <c r="O82" s="58">
        <v>45383</v>
      </c>
      <c r="P82" s="99">
        <v>0</v>
      </c>
      <c r="Q82" s="60">
        <v>0</v>
      </c>
      <c r="R82" s="61">
        <v>0</v>
      </c>
      <c r="S82" s="62">
        <v>1510</v>
      </c>
    </row>
    <row r="83" spans="1:19" ht="15" customHeight="1" thickBot="1">
      <c r="A83" s="58">
        <v>45413</v>
      </c>
      <c r="B83" s="99">
        <v>0</v>
      </c>
      <c r="C83" s="60">
        <v>0</v>
      </c>
      <c r="D83" s="61">
        <v>0</v>
      </c>
      <c r="E83" s="62">
        <v>0</v>
      </c>
      <c r="F83" s="99">
        <v>0</v>
      </c>
      <c r="G83" s="60">
        <v>0</v>
      </c>
      <c r="H83" s="61">
        <v>0</v>
      </c>
      <c r="I83" s="62">
        <v>0</v>
      </c>
      <c r="J83" s="59">
        <v>0</v>
      </c>
      <c r="K83" s="60">
        <v>0</v>
      </c>
      <c r="L83" s="61">
        <v>0</v>
      </c>
      <c r="M83" s="62">
        <v>0</v>
      </c>
      <c r="O83" s="58">
        <v>45413</v>
      </c>
      <c r="P83" s="59">
        <v>0</v>
      </c>
      <c r="Q83" s="60">
        <v>0</v>
      </c>
      <c r="R83" s="61">
        <v>0</v>
      </c>
      <c r="S83" s="62">
        <v>1510</v>
      </c>
    </row>
    <row r="84" spans="1:19">
      <c r="A84" s="58">
        <v>45444</v>
      </c>
      <c r="B84" s="99">
        <v>0</v>
      </c>
      <c r="C84" s="61">
        <v>0</v>
      </c>
      <c r="D84" s="61">
        <v>0</v>
      </c>
      <c r="E84" s="190">
        <v>0</v>
      </c>
      <c r="F84" s="99">
        <v>0</v>
      </c>
      <c r="G84" s="61">
        <v>0</v>
      </c>
      <c r="H84" s="61">
        <v>0</v>
      </c>
      <c r="I84" s="190">
        <v>0</v>
      </c>
      <c r="J84" s="59">
        <v>0</v>
      </c>
      <c r="K84" s="60">
        <v>0</v>
      </c>
      <c r="L84" s="61">
        <v>0</v>
      </c>
      <c r="M84" s="62">
        <v>0</v>
      </c>
      <c r="O84" s="58">
        <v>45444</v>
      </c>
      <c r="P84" s="60">
        <v>1</v>
      </c>
      <c r="Q84" s="61">
        <v>10</v>
      </c>
      <c r="R84" s="60">
        <v>6.8000000000000005E-2</v>
      </c>
      <c r="S84" s="62">
        <v>0</v>
      </c>
    </row>
    <row r="85" spans="1:19">
      <c r="A85" s="58">
        <v>45474</v>
      </c>
      <c r="B85" s="99">
        <v>0</v>
      </c>
      <c r="C85" s="61">
        <v>0</v>
      </c>
      <c r="D85" s="61">
        <v>0</v>
      </c>
      <c r="E85" s="190">
        <v>0</v>
      </c>
      <c r="F85" s="99">
        <v>0</v>
      </c>
      <c r="G85" s="61">
        <v>0</v>
      </c>
      <c r="H85" s="61">
        <v>0</v>
      </c>
      <c r="I85" s="190">
        <v>0</v>
      </c>
      <c r="J85" s="99">
        <v>0</v>
      </c>
      <c r="K85" s="61">
        <v>0</v>
      </c>
      <c r="L85" s="59">
        <v>0</v>
      </c>
      <c r="M85" s="190">
        <v>0</v>
      </c>
      <c r="O85" s="58">
        <v>45474</v>
      </c>
      <c r="P85" s="99">
        <v>0</v>
      </c>
      <c r="Q85" s="61">
        <v>0</v>
      </c>
      <c r="R85" s="61">
        <v>0</v>
      </c>
      <c r="S85" s="190">
        <v>0</v>
      </c>
    </row>
    <row r="86" spans="1:19">
      <c r="A86" s="58">
        <v>45505</v>
      </c>
      <c r="B86" s="99">
        <v>0</v>
      </c>
      <c r="C86" s="61">
        <v>0</v>
      </c>
      <c r="D86" s="61">
        <v>0</v>
      </c>
      <c r="E86" s="190">
        <v>0</v>
      </c>
      <c r="F86" s="99">
        <v>0</v>
      </c>
      <c r="G86" s="61">
        <v>0</v>
      </c>
      <c r="H86" s="61">
        <v>0</v>
      </c>
      <c r="I86" s="190">
        <v>0</v>
      </c>
      <c r="J86" s="99">
        <v>0</v>
      </c>
      <c r="K86" s="61">
        <v>0</v>
      </c>
      <c r="L86" s="59">
        <v>0</v>
      </c>
      <c r="M86" s="190">
        <v>0</v>
      </c>
      <c r="O86" s="58">
        <v>45505</v>
      </c>
      <c r="P86" s="99">
        <v>0</v>
      </c>
      <c r="Q86" s="61">
        <v>0</v>
      </c>
      <c r="R86" s="61">
        <v>0</v>
      </c>
      <c r="S86" s="190">
        <v>0</v>
      </c>
    </row>
    <row r="87" spans="1:19">
      <c r="A87" s="58">
        <v>45536</v>
      </c>
      <c r="B87" s="99">
        <v>0</v>
      </c>
      <c r="C87" s="61">
        <v>0</v>
      </c>
      <c r="D87" s="61">
        <v>0</v>
      </c>
      <c r="E87" s="190">
        <v>0</v>
      </c>
      <c r="F87" s="99">
        <v>0</v>
      </c>
      <c r="G87" s="61">
        <v>0</v>
      </c>
      <c r="H87" s="61">
        <v>0</v>
      </c>
      <c r="I87" s="190">
        <v>0</v>
      </c>
      <c r="J87" s="99">
        <v>0</v>
      </c>
      <c r="K87" s="61">
        <v>0</v>
      </c>
      <c r="L87" s="59">
        <v>0</v>
      </c>
      <c r="M87" s="190">
        <v>0</v>
      </c>
      <c r="O87" s="58">
        <v>45536</v>
      </c>
      <c r="P87" s="99">
        <v>0</v>
      </c>
      <c r="Q87" s="61">
        <v>0</v>
      </c>
      <c r="R87" s="61">
        <v>0</v>
      </c>
      <c r="S87" s="190">
        <v>0</v>
      </c>
    </row>
    <row r="88" spans="1:19">
      <c r="A88" s="58">
        <v>45566</v>
      </c>
      <c r="B88" s="99"/>
      <c r="C88" s="61"/>
      <c r="D88" s="61"/>
      <c r="E88" s="190"/>
      <c r="F88" s="99"/>
      <c r="G88" s="61"/>
      <c r="H88" s="61"/>
      <c r="I88" s="190"/>
      <c r="J88" s="99"/>
      <c r="K88" s="61"/>
      <c r="L88" s="59"/>
      <c r="M88" s="190"/>
      <c r="O88" s="58">
        <v>45566</v>
      </c>
      <c r="P88" s="99"/>
      <c r="Q88" s="61"/>
      <c r="R88" s="61"/>
      <c r="S88" s="190"/>
    </row>
    <row r="89" spans="1:19">
      <c r="A89" s="58">
        <v>45597</v>
      </c>
      <c r="B89" s="99"/>
      <c r="C89" s="61"/>
      <c r="D89" s="61"/>
      <c r="E89" s="190"/>
      <c r="F89" s="99"/>
      <c r="G89" s="61"/>
      <c r="H89" s="61"/>
      <c r="I89" s="190"/>
      <c r="J89" s="99"/>
      <c r="K89" s="61"/>
      <c r="L89" s="59"/>
      <c r="M89" s="190"/>
      <c r="O89" s="58">
        <v>45597</v>
      </c>
      <c r="P89" s="99"/>
      <c r="Q89" s="61"/>
      <c r="R89" s="61"/>
      <c r="S89" s="190"/>
    </row>
    <row r="90" spans="1:19" ht="15" customHeight="1" thickBot="1">
      <c r="A90" s="73">
        <v>45627</v>
      </c>
      <c r="B90" s="189"/>
      <c r="C90" s="76"/>
      <c r="D90" s="76"/>
      <c r="E90" s="191"/>
      <c r="F90" s="189"/>
      <c r="G90" s="76"/>
      <c r="H90" s="76"/>
      <c r="I90" s="191"/>
      <c r="J90" s="189"/>
      <c r="K90" s="76"/>
      <c r="L90" s="74"/>
      <c r="M90" s="191"/>
      <c r="O90" s="73">
        <v>45627</v>
      </c>
      <c r="P90" s="189"/>
      <c r="Q90" s="76"/>
      <c r="R90" s="76"/>
      <c r="S90" s="191"/>
    </row>
    <row r="91" spans="1:19">
      <c r="A91" s="78" t="s">
        <v>77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O91" s="78" t="s">
        <v>77</v>
      </c>
      <c r="P91" s="80"/>
      <c r="Q91" s="80"/>
      <c r="R91" s="80"/>
      <c r="S91" s="80"/>
    </row>
  </sheetData>
  <mergeCells count="110">
    <mergeCell ref="B65:B66"/>
    <mergeCell ref="L65:L66"/>
    <mergeCell ref="E36:E37"/>
    <mergeCell ref="K7:K8"/>
    <mergeCell ref="J6:M6"/>
    <mergeCell ref="Q36:Q37"/>
    <mergeCell ref="S36:S37"/>
    <mergeCell ref="AK36:AK37"/>
    <mergeCell ref="AM36:AM37"/>
    <mergeCell ref="F35:I35"/>
    <mergeCell ref="AK7:AK8"/>
    <mergeCell ref="T36:T37"/>
    <mergeCell ref="AE7:AE8"/>
    <mergeCell ref="B6:E6"/>
    <mergeCell ref="P65:P66"/>
    <mergeCell ref="R65:R66"/>
    <mergeCell ref="I36:I37"/>
    <mergeCell ref="R7:R8"/>
    <mergeCell ref="AJ7:AJ8"/>
    <mergeCell ref="AL7:AL8"/>
    <mergeCell ref="U36:U37"/>
    <mergeCell ref="J65:J66"/>
    <mergeCell ref="AG36:AG37"/>
    <mergeCell ref="AI36:AI37"/>
    <mergeCell ref="F64:I64"/>
    <mergeCell ref="P64:S64"/>
    <mergeCell ref="AA36:AA37"/>
    <mergeCell ref="AG7:AG8"/>
    <mergeCell ref="C36:C37"/>
    <mergeCell ref="B36:B37"/>
    <mergeCell ref="AD35:AG35"/>
    <mergeCell ref="C7:C8"/>
    <mergeCell ref="E7:E8"/>
    <mergeCell ref="Q7:Q8"/>
    <mergeCell ref="I65:I66"/>
    <mergeCell ref="K65:K66"/>
    <mergeCell ref="J35:M35"/>
    <mergeCell ref="C65:C66"/>
    <mergeCell ref="B35:E35"/>
    <mergeCell ref="M65:M66"/>
    <mergeCell ref="J64:M64"/>
    <mergeCell ref="P35:S35"/>
    <mergeCell ref="AI7:AI8"/>
    <mergeCell ref="P36:P37"/>
    <mergeCell ref="Y7:Y8"/>
    <mergeCell ref="R36:R37"/>
    <mergeCell ref="AA7:AA8"/>
    <mergeCell ref="AD36:AD37"/>
    <mergeCell ref="Q65:Q66"/>
    <mergeCell ref="S65:S66"/>
    <mergeCell ref="T35:W35"/>
    <mergeCell ref="AH35:AK35"/>
    <mergeCell ref="AD7:AD8"/>
    <mergeCell ref="AH36:AH37"/>
    <mergeCell ref="AJ36:AJ37"/>
    <mergeCell ref="B7:B8"/>
    <mergeCell ref="L7:L8"/>
    <mergeCell ref="D65:D66"/>
    <mergeCell ref="F65:F66"/>
    <mergeCell ref="L36:L37"/>
    <mergeCell ref="X36:X37"/>
    <mergeCell ref="AO36:AO37"/>
    <mergeCell ref="G36:G37"/>
    <mergeCell ref="F36:F37"/>
    <mergeCell ref="B64:E64"/>
    <mergeCell ref="G7:G8"/>
    <mergeCell ref="I7:I8"/>
    <mergeCell ref="S7:S8"/>
    <mergeCell ref="U7:U8"/>
    <mergeCell ref="W7:W8"/>
    <mergeCell ref="AO7:AO8"/>
    <mergeCell ref="Z36:Z37"/>
    <mergeCell ref="K36:K37"/>
    <mergeCell ref="W36:W37"/>
    <mergeCell ref="AL35:AO35"/>
    <mergeCell ref="X7:X8"/>
    <mergeCell ref="Z7:Z8"/>
    <mergeCell ref="H7:H8"/>
    <mergeCell ref="J7:J8"/>
    <mergeCell ref="M36:M37"/>
    <mergeCell ref="P6:S6"/>
    <mergeCell ref="AN7:AN8"/>
    <mergeCell ref="AF7:AF8"/>
    <mergeCell ref="AH7:AH8"/>
    <mergeCell ref="Y36:Y37"/>
    <mergeCell ref="AD6:AG6"/>
    <mergeCell ref="X6:AA6"/>
    <mergeCell ref="AE36:AE37"/>
    <mergeCell ref="F7:F8"/>
    <mergeCell ref="AH6:AK6"/>
    <mergeCell ref="F6:I6"/>
    <mergeCell ref="T6:W6"/>
    <mergeCell ref="AL6:AO6"/>
    <mergeCell ref="AF36:AF37"/>
    <mergeCell ref="X35:AA35"/>
    <mergeCell ref="AL36:AL37"/>
    <mergeCell ref="D36:D37"/>
    <mergeCell ref="M7:M8"/>
    <mergeCell ref="AN36:AN37"/>
    <mergeCell ref="E65:E66"/>
    <mergeCell ref="G65:G66"/>
    <mergeCell ref="D7:D8"/>
    <mergeCell ref="H36:H37"/>
    <mergeCell ref="J36:J37"/>
    <mergeCell ref="P7:P8"/>
    <mergeCell ref="AM7:AM8"/>
    <mergeCell ref="V36:V37"/>
    <mergeCell ref="H65:H66"/>
    <mergeCell ref="T7:T8"/>
    <mergeCell ref="V7:V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1"/>
      <c r="O1" s="101"/>
    </row>
    <row r="2" spans="1:17" ht="19.5" customHeight="1">
      <c r="A2" s="6" t="str">
        <f>'Options Data'!A2</f>
        <v>SEPTEMBER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1"/>
      <c r="O2" s="101"/>
    </row>
    <row r="4" spans="1:17" ht="18" customHeight="1">
      <c r="A4" s="26" t="s">
        <v>138</v>
      </c>
    </row>
    <row r="5" spans="1:17" ht="16" customHeight="1" thickBot="1">
      <c r="A5" s="21"/>
      <c r="B5" s="102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>
      <c r="A6" s="252" t="s">
        <v>139</v>
      </c>
      <c r="B6" s="248">
        <v>44927</v>
      </c>
      <c r="C6" s="248">
        <v>44958</v>
      </c>
      <c r="D6" s="248">
        <v>44986</v>
      </c>
      <c r="E6" s="248">
        <v>45017</v>
      </c>
      <c r="F6" s="248">
        <v>45047</v>
      </c>
      <c r="G6" s="248">
        <v>45078</v>
      </c>
      <c r="H6" s="248">
        <v>45108</v>
      </c>
      <c r="I6" s="248">
        <v>45139</v>
      </c>
      <c r="J6" s="248">
        <v>45170</v>
      </c>
      <c r="K6" s="248">
        <v>45200</v>
      </c>
      <c r="L6" s="248">
        <v>45231</v>
      </c>
      <c r="M6" s="248">
        <v>45261</v>
      </c>
    </row>
    <row r="7" spans="1:17" ht="15" customHeight="1" thickBot="1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</row>
    <row r="8" spans="1:17" ht="20.149999999999999" customHeight="1" thickTop="1">
      <c r="A8" s="18" t="s">
        <v>140</v>
      </c>
      <c r="B8" s="104">
        <v>16822427.493974902</v>
      </c>
      <c r="C8" s="104">
        <v>16895671.671092901</v>
      </c>
      <c r="D8" s="104">
        <v>17027910.334513541</v>
      </c>
      <c r="E8" s="104">
        <v>17549290.704475809</v>
      </c>
      <c r="F8" s="104">
        <v>17604193.070587222</v>
      </c>
      <c r="G8" s="104">
        <v>17724446.83230276</v>
      </c>
      <c r="H8" s="104">
        <v>17841861.040223699</v>
      </c>
      <c r="I8" s="104">
        <v>17783823.151918039</v>
      </c>
      <c r="J8" s="104">
        <v>17594726.737638328</v>
      </c>
      <c r="K8" s="104">
        <v>17382112.635861479</v>
      </c>
      <c r="L8" s="104">
        <v>17803809.22350391</v>
      </c>
      <c r="M8" s="104">
        <v>18649482.31342905</v>
      </c>
      <c r="N8" s="105"/>
    </row>
    <row r="9" spans="1:17" ht="15" customHeight="1" thickBot="1">
      <c r="A9" s="31" t="s">
        <v>141</v>
      </c>
      <c r="B9" s="32">
        <v>14186879.010103</v>
      </c>
      <c r="C9" s="32">
        <v>14492764</v>
      </c>
      <c r="D9" s="32">
        <v>14641296.73568207</v>
      </c>
      <c r="E9" s="32">
        <v>14780580.78083298</v>
      </c>
      <c r="F9" s="32">
        <v>14890784.06366617</v>
      </c>
      <c r="G9" s="32">
        <v>15010569.37680888</v>
      </c>
      <c r="H9" s="32">
        <v>15118190.589305989</v>
      </c>
      <c r="I9" s="32">
        <v>15220742.112543309</v>
      </c>
      <c r="J9" s="32">
        <v>15378451.30015653</v>
      </c>
      <c r="K9" s="32">
        <v>15533411.024983659</v>
      </c>
      <c r="L9" s="32">
        <v>15670347.963834921</v>
      </c>
      <c r="M9" s="32">
        <v>15778607</v>
      </c>
      <c r="N9" s="105"/>
    </row>
    <row r="10" spans="1:17" ht="15" customHeight="1" thickTop="1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5"/>
    </row>
    <row r="11" spans="1:17" ht="16" customHeight="1" thickBot="1">
      <c r="A11" s="21"/>
      <c r="B11" s="109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105"/>
    </row>
    <row r="12" spans="1:17">
      <c r="A12" s="252" t="s">
        <v>139</v>
      </c>
      <c r="B12" s="248">
        <v>45292</v>
      </c>
      <c r="C12" s="248">
        <v>45323</v>
      </c>
      <c r="D12" s="248">
        <v>45352</v>
      </c>
      <c r="E12" s="248">
        <v>45383</v>
      </c>
      <c r="F12" s="248">
        <v>45413</v>
      </c>
      <c r="G12" s="248">
        <v>45444</v>
      </c>
      <c r="H12" s="248">
        <v>45474</v>
      </c>
      <c r="I12" s="248">
        <v>45505</v>
      </c>
      <c r="J12" s="248">
        <v>45536</v>
      </c>
      <c r="K12" s="248">
        <v>45566</v>
      </c>
      <c r="L12" s="248">
        <v>45597</v>
      </c>
      <c r="M12" s="248">
        <v>45627</v>
      </c>
      <c r="N12" s="105"/>
    </row>
    <row r="13" spans="1:17" ht="15" customHeight="1" thickBot="1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105"/>
    </row>
    <row r="14" spans="1:17" ht="20.149999999999999" customHeight="1" thickTop="1">
      <c r="A14" s="18" t="s">
        <v>140</v>
      </c>
      <c r="B14" s="104">
        <v>18818074.379356701</v>
      </c>
      <c r="C14" s="104">
        <v>19186437.9963095</v>
      </c>
      <c r="D14" s="104">
        <v>19205990.282513309</v>
      </c>
      <c r="E14" s="104">
        <v>19198887.605887052</v>
      </c>
      <c r="F14" s="104">
        <v>19321042.754421551</v>
      </c>
      <c r="G14" s="104">
        <v>19099628.524793539</v>
      </c>
      <c r="H14" s="104">
        <v>19263669.556194399</v>
      </c>
      <c r="I14" s="104">
        <v>19582220.957252841</v>
      </c>
      <c r="J14" s="104">
        <v>19690398.75</v>
      </c>
      <c r="K14" s="104"/>
      <c r="L14" s="104"/>
      <c r="M14" s="104"/>
      <c r="N14" s="105"/>
      <c r="O14" s="34"/>
      <c r="P14" s="192"/>
      <c r="Q14" s="192"/>
    </row>
    <row r="15" spans="1:17" ht="15" customHeight="1" thickBot="1">
      <c r="A15" s="31" t="s">
        <v>141</v>
      </c>
      <c r="B15" s="32">
        <v>15656730</v>
      </c>
      <c r="C15" s="32">
        <v>16248365</v>
      </c>
      <c r="D15" s="32">
        <v>16540600.72331886</v>
      </c>
      <c r="E15" s="32">
        <v>16759662</v>
      </c>
      <c r="F15" s="32">
        <v>16894387.191258889</v>
      </c>
      <c r="G15" s="32">
        <v>17131206.645794541</v>
      </c>
      <c r="H15" s="32">
        <v>17381336.8134492</v>
      </c>
      <c r="I15" s="32">
        <v>17618703.321893021</v>
      </c>
      <c r="J15" s="32">
        <v>17631600.239999998</v>
      </c>
      <c r="K15" s="32"/>
      <c r="L15" s="32"/>
      <c r="M15" s="32"/>
      <c r="N15" s="30"/>
      <c r="O15" s="34"/>
      <c r="P15" s="192"/>
      <c r="Q15" s="192"/>
    </row>
    <row r="16" spans="1:17" ht="15" customHeight="1" thickTop="1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5"/>
    </row>
    <row r="17" spans="1:26" ht="16" customHeight="1" thickBot="1">
      <c r="A17" s="21"/>
      <c r="B17" s="110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105"/>
    </row>
    <row r="18" spans="1:26">
      <c r="A18" s="252" t="s">
        <v>142</v>
      </c>
      <c r="B18" s="248">
        <v>44927</v>
      </c>
      <c r="C18" s="248">
        <v>44958</v>
      </c>
      <c r="D18" s="248">
        <v>44986</v>
      </c>
      <c r="E18" s="248">
        <v>45017</v>
      </c>
      <c r="F18" s="248">
        <v>45047</v>
      </c>
      <c r="G18" s="248">
        <v>45078</v>
      </c>
      <c r="H18" s="248">
        <v>45108</v>
      </c>
      <c r="I18" s="248">
        <v>45139</v>
      </c>
      <c r="J18" s="248">
        <v>45170</v>
      </c>
      <c r="K18" s="248">
        <v>45200</v>
      </c>
      <c r="L18" s="248">
        <v>45231</v>
      </c>
      <c r="M18" s="248">
        <v>45261</v>
      </c>
      <c r="N18" s="105"/>
    </row>
    <row r="19" spans="1:26" ht="15" customHeight="1" thickBo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105"/>
    </row>
    <row r="20" spans="1:26" ht="20.149999999999999" customHeight="1" thickTop="1">
      <c r="A20" s="18" t="s">
        <v>140</v>
      </c>
      <c r="B20" s="103">
        <v>1270920.1188708229</v>
      </c>
      <c r="C20" s="103">
        <v>1269560.4295655689</v>
      </c>
      <c r="D20" s="104">
        <v>1224808.2910342379</v>
      </c>
      <c r="E20" s="104">
        <v>1237022.744939347</v>
      </c>
      <c r="F20" s="104">
        <v>1213707.7342179921</v>
      </c>
      <c r="G20" s="104">
        <v>1204808.267505226</v>
      </c>
      <c r="H20" s="104">
        <v>1222677.6686795</v>
      </c>
      <c r="I20" s="104">
        <v>1220235.237321039</v>
      </c>
      <c r="J20" s="104">
        <v>1243514.978397802</v>
      </c>
      <c r="K20" s="104">
        <v>1260417.777984434</v>
      </c>
      <c r="L20" s="104">
        <v>1276999.8041418879</v>
      </c>
      <c r="M20" s="104">
        <v>1323751</v>
      </c>
      <c r="N20" s="105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141</v>
      </c>
      <c r="B21" s="106">
        <v>267976.14428496017</v>
      </c>
      <c r="C21" s="106">
        <v>278068.58938671899</v>
      </c>
      <c r="D21" s="32">
        <v>277208.024871181</v>
      </c>
      <c r="E21" s="32">
        <v>274750.48614244867</v>
      </c>
      <c r="F21" s="32">
        <v>281845.2457016742</v>
      </c>
      <c r="G21" s="32">
        <v>281126.57025869697</v>
      </c>
      <c r="H21" s="32">
        <v>289246.62102222128</v>
      </c>
      <c r="I21" s="32">
        <v>295132.20183130482</v>
      </c>
      <c r="J21" s="32">
        <v>300074.89159770048</v>
      </c>
      <c r="K21" s="32">
        <v>315366.89017763652</v>
      </c>
      <c r="L21" s="32">
        <v>310270.47127533797</v>
      </c>
      <c r="M21" s="32">
        <v>309544</v>
      </c>
      <c r="N21" s="105"/>
    </row>
    <row r="22" spans="1:26" ht="15" customHeight="1" thickTop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5"/>
    </row>
    <row r="23" spans="1:26" ht="16" customHeight="1" thickBot="1">
      <c r="A23" s="21"/>
      <c r="B23" s="110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105"/>
    </row>
    <row r="24" spans="1:26">
      <c r="A24" s="252" t="s">
        <v>142</v>
      </c>
      <c r="B24" s="248">
        <v>45292</v>
      </c>
      <c r="C24" s="248">
        <v>45323</v>
      </c>
      <c r="D24" s="248">
        <v>45352</v>
      </c>
      <c r="E24" s="248">
        <v>45383</v>
      </c>
      <c r="F24" s="248">
        <v>45413</v>
      </c>
      <c r="G24" s="248">
        <v>45444</v>
      </c>
      <c r="H24" s="248">
        <v>45474</v>
      </c>
      <c r="I24" s="248">
        <v>45505</v>
      </c>
      <c r="J24" s="248">
        <v>45536</v>
      </c>
      <c r="K24" s="248">
        <v>45566</v>
      </c>
      <c r="L24" s="248">
        <v>45597</v>
      </c>
      <c r="M24" s="248">
        <v>45627</v>
      </c>
      <c r="N24" s="105"/>
    </row>
    <row r="25" spans="1:26" ht="15" customHeight="1" thickBot="1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105"/>
    </row>
    <row r="26" spans="1:26" ht="20.149999999999999" customHeight="1" thickTop="1">
      <c r="A26" s="18" t="s">
        <v>140</v>
      </c>
      <c r="B26" s="104">
        <v>1346394</v>
      </c>
      <c r="C26" s="104">
        <v>1397713</v>
      </c>
      <c r="D26" s="104">
        <v>1427178.3076791521</v>
      </c>
      <c r="E26" s="104">
        <v>1433577</v>
      </c>
      <c r="F26" s="104">
        <v>1474204.4112703351</v>
      </c>
      <c r="G26" s="104">
        <v>1603336.3648518871</v>
      </c>
      <c r="H26" s="104">
        <v>1642703.3680559469</v>
      </c>
      <c r="I26" s="104">
        <v>1725876.343228084</v>
      </c>
      <c r="J26" s="104">
        <v>1812626.93</v>
      </c>
      <c r="K26" s="104"/>
      <c r="L26" s="104"/>
      <c r="M26" s="104"/>
      <c r="N26" s="105"/>
      <c r="O26" s="34"/>
      <c r="P26" s="192"/>
      <c r="Q26" s="192"/>
    </row>
    <row r="27" spans="1:26" ht="15" customHeight="1" thickBot="1">
      <c r="A27" s="31" t="s">
        <v>141</v>
      </c>
      <c r="B27" s="32">
        <v>313632</v>
      </c>
      <c r="C27" s="32">
        <v>320791</v>
      </c>
      <c r="D27" s="32">
        <v>308137.63160077267</v>
      </c>
      <c r="E27" s="32">
        <v>318962</v>
      </c>
      <c r="F27" s="32">
        <v>313143.01326388959</v>
      </c>
      <c r="G27" s="32">
        <v>331963.85064007668</v>
      </c>
      <c r="H27" s="32">
        <v>328757.34815036051</v>
      </c>
      <c r="I27" s="32">
        <v>346753.89298493072</v>
      </c>
      <c r="J27" s="32">
        <v>339605.5</v>
      </c>
      <c r="K27" s="32"/>
      <c r="L27" s="32"/>
      <c r="M27" s="32"/>
      <c r="N27" s="105"/>
      <c r="O27" s="34"/>
      <c r="P27" s="192"/>
      <c r="Q27" s="192"/>
    </row>
    <row r="28" spans="1:26" ht="15" customHeight="1" thickTop="1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26">
      <c r="A29" s="18" t="s">
        <v>77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I6:I7"/>
    <mergeCell ref="K6:K7"/>
    <mergeCell ref="K24:K25"/>
    <mergeCell ref="C6:C7"/>
    <mergeCell ref="C24:C25"/>
    <mergeCell ref="C18:C19"/>
    <mergeCell ref="E24:E25"/>
    <mergeCell ref="F6:F7"/>
    <mergeCell ref="F24:F25"/>
    <mergeCell ref="M18:M19"/>
    <mergeCell ref="H24:H25"/>
    <mergeCell ref="H18:H19"/>
    <mergeCell ref="E12:E13"/>
    <mergeCell ref="E18:E19"/>
    <mergeCell ref="G12:G13"/>
    <mergeCell ref="M6:M7"/>
    <mergeCell ref="M12:M13"/>
    <mergeCell ref="E6:E7"/>
    <mergeCell ref="D12:D13"/>
    <mergeCell ref="G24:G25"/>
    <mergeCell ref="G18:G19"/>
    <mergeCell ref="I24:I25"/>
    <mergeCell ref="D24:D25"/>
    <mergeCell ref="K18:K19"/>
    <mergeCell ref="M24:M25"/>
    <mergeCell ref="D18:D19"/>
    <mergeCell ref="J18:J19"/>
    <mergeCell ref="D6:D7"/>
    <mergeCell ref="H12:H13"/>
    <mergeCell ref="J12:J13"/>
    <mergeCell ref="L6:L7"/>
    <mergeCell ref="H6:H7"/>
    <mergeCell ref="J6:J7"/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A18:A19"/>
    <mergeCell ref="B6:B7"/>
    <mergeCell ref="B24:B25"/>
    <mergeCell ref="A24:A25"/>
    <mergeCell ref="B18:B19"/>
    <mergeCell ref="B12:B13"/>
    <mergeCell ref="F12:F13"/>
    <mergeCell ref="L12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Hernandez Rodriguez Dennis Antonio</cp:lastModifiedBy>
  <dcterms:created xsi:type="dcterms:W3CDTF">2023-02-08T17:50:21Z</dcterms:created>
  <dcterms:modified xsi:type="dcterms:W3CDTF">2024-10-04T01:21:30Z</dcterms:modified>
</cp:coreProperties>
</file>